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120" yWindow="-120" windowWidth="23280" windowHeight="13200" tabRatio="748" activeTab="1"/>
  </bookViews>
  <sheets>
    <sheet name="Kath.Anmerk. z. Rechnungslegung" sheetId="22" r:id="rId1"/>
    <sheet name="Evang.Anmerk. z.Rechnungslegung" sheetId="27" r:id="rId2"/>
    <sheet name="Eigenkaptaln. m.Vorfinanzierung" sheetId="20" r:id="rId3"/>
    <sheet name="Vorlage Anlagespiegel VV" sheetId="5" r:id="rId4"/>
    <sheet name="Vorlage Anlagespiegel FV" sheetId="4" r:id="rId5"/>
    <sheet name="Finanzkennzahlen" sheetId="1" r:id="rId6"/>
    <sheet name="Budget- &amp; Nachtragskredit" sheetId="11" r:id="rId7"/>
    <sheet name="Vepflichtungs &amp; Zusatzkredit" sheetId="18" r:id="rId8"/>
    <sheet name="Beteiligungsspiegel" sheetId="16" r:id="rId9"/>
    <sheet name="Gewährleistungsspiegel" sheetId="17" r:id="rId10"/>
    <sheet name=" Rückstellungsspiegel (kath.)" sheetId="21" r:id="rId11"/>
    <sheet name="Vorlage Revisorenbericht" sheetId="2" r:id="rId12"/>
    <sheet name="Bsp.Erläuterungen Finanzanlage" sheetId="23" r:id="rId13"/>
  </sheets>
  <externalReferences>
    <externalReference r:id="rId14"/>
    <externalReference r:id="rId15"/>
    <externalReference r:id="rId16"/>
    <externalReference r:id="rId17"/>
  </externalReferences>
  <definedNames>
    <definedName name="b">[1]Dateneingabe!$F$1:$F$65536</definedName>
    <definedName name="BspAnfBestand">[2]Dateneingabe!$F:$F</definedName>
    <definedName name="BspBuchBetrag">[2]Dateneingabe!$H:$H</definedName>
    <definedName name="BspBuchSaldo">[2]Dateneingabe!$E:$E</definedName>
    <definedName name="BspKontoNr">[2]Dateneingabe!$B:$B</definedName>
    <definedName name="BspSHKonto">[2]Dateneingabe!$G:$G</definedName>
    <definedName name="_xlnm.Print_Titles" localSheetId="4">'Vorlage Anlagespiegel FV'!$1:$2</definedName>
    <definedName name="_xlnm.Print_Titles" localSheetId="3">'Vorlage Anlagespiegel VV'!$1:$2</definedName>
    <definedName name="HRM2FG">[3]Funktionale_Gliederung!$C$6:$E$450</definedName>
    <definedName name="HRM2SGER">[3]Sachgruppen_ER!$I$8:$M$1270</definedName>
    <definedName name="HRM2SGIRFV">[4]Sachgruppen_IR_FV!$I$6:$M$139</definedName>
    <definedName name="Sachgruppen">'[2]Sachgruppen_1-4-stellig'!$B$4:$E$932</definedName>
    <definedName name="SAPBEXrevision" hidden="1">1</definedName>
    <definedName name="SAPBEXsysID" hidden="1">"P19"</definedName>
    <definedName name="SAPBEXwbID" hidden="1">"3WXD0ZV0SF4ESR41T24F14N1L"</definedName>
    <definedName name="SgAnfBestand">'[2]Sachgruppen_1-4-stellig'!$D:$D</definedName>
    <definedName name="SgEndBestand">'[2]Sachgruppen_1-4-stellig'!$E:$E</definedName>
    <definedName name="SgNr">'[2]Sachgruppen_1-4-stellig'!$A:$A</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25" i="23" l="1"/>
  <c r="J26" i="23" s="1"/>
  <c r="I25" i="23"/>
  <c r="I26" i="23" s="1"/>
  <c r="H25" i="23"/>
  <c r="G25" i="23"/>
  <c r="C25" i="23"/>
  <c r="C26" i="23" s="1"/>
  <c r="K24" i="23"/>
  <c r="K25" i="23" s="1"/>
  <c r="K26" i="23" s="1"/>
  <c r="J22" i="23"/>
  <c r="I22" i="23"/>
  <c r="H22" i="23"/>
  <c r="G22" i="23"/>
  <c r="C22" i="23"/>
  <c r="K21" i="23"/>
  <c r="K22" i="23" s="1"/>
  <c r="H26" i="23" l="1"/>
  <c r="G26" i="23"/>
  <c r="J11" i="23"/>
  <c r="I11" i="23"/>
  <c r="I12" i="23" s="1"/>
  <c r="H11" i="23"/>
  <c r="H12" i="23" s="1"/>
  <c r="G11" i="23"/>
  <c r="G12" i="23" s="1"/>
  <c r="C11" i="23"/>
  <c r="K10" i="23"/>
  <c r="K9" i="23"/>
  <c r="J7" i="23"/>
  <c r="I7" i="23"/>
  <c r="H7" i="23"/>
  <c r="G7" i="23"/>
  <c r="C7" i="23"/>
  <c r="C12" i="23" s="1"/>
  <c r="K6" i="23"/>
  <c r="K5" i="23"/>
  <c r="K7" i="23" s="1"/>
  <c r="J12" i="23" l="1"/>
  <c r="K11" i="23"/>
  <c r="K12" i="23" s="1"/>
  <c r="D21" i="20"/>
  <c r="E21" i="20"/>
  <c r="C21" i="20"/>
  <c r="D14" i="21" l="1"/>
  <c r="E14" i="21"/>
  <c r="C14" i="21"/>
  <c r="D12" i="21"/>
  <c r="E12" i="21"/>
  <c r="E11" i="21" s="1"/>
  <c r="C12" i="21"/>
  <c r="C11" i="21" s="1"/>
  <c r="D9" i="21"/>
  <c r="D8" i="21" s="1"/>
  <c r="E9" i="21"/>
  <c r="E8" i="21" s="1"/>
  <c r="F9" i="21"/>
  <c r="F8" i="21" s="1"/>
  <c r="C9" i="21"/>
  <c r="C8" i="21" s="1"/>
  <c r="D26" i="20"/>
  <c r="E26" i="20"/>
  <c r="F27" i="20"/>
  <c r="F28" i="20"/>
  <c r="F26" i="20"/>
  <c r="C26" i="20"/>
  <c r="D24" i="20"/>
  <c r="E24" i="20"/>
  <c r="F25" i="20"/>
  <c r="F24" i="20" s="1"/>
  <c r="C24" i="20"/>
  <c r="F18" i="20"/>
  <c r="F19" i="20"/>
  <c r="D17" i="20"/>
  <c r="D16" i="20" s="1"/>
  <c r="E17" i="20"/>
  <c r="E16" i="20" s="1"/>
  <c r="C17" i="20"/>
  <c r="C16" i="20" s="1"/>
  <c r="F13" i="20"/>
  <c r="F14" i="20"/>
  <c r="F15" i="20"/>
  <c r="E12" i="20"/>
  <c r="E11" i="20" s="1"/>
  <c r="D12" i="20"/>
  <c r="D11" i="20" s="1"/>
  <c r="C12" i="20"/>
  <c r="C11" i="20" s="1"/>
  <c r="D9" i="20"/>
  <c r="D8" i="20" s="1"/>
  <c r="E9" i="20"/>
  <c r="E8" i="20" s="1"/>
  <c r="F10" i="20"/>
  <c r="F9" i="20" s="1"/>
  <c r="F8" i="20" s="1"/>
  <c r="C9" i="20"/>
  <c r="C8" i="20" s="1"/>
  <c r="C30" i="20"/>
  <c r="D30" i="20"/>
  <c r="E30" i="20"/>
  <c r="F22" i="20"/>
  <c r="F23" i="20"/>
  <c r="F20" i="20"/>
  <c r="F13" i="21"/>
  <c r="F12" i="21" s="1"/>
  <c r="F15" i="21"/>
  <c r="F14" i="21" s="1"/>
  <c r="G8" i="5"/>
  <c r="J8" i="5"/>
  <c r="M8" i="5"/>
  <c r="N8" i="5"/>
  <c r="O8" i="5"/>
  <c r="G9" i="5"/>
  <c r="J9" i="5"/>
  <c r="M9" i="5"/>
  <c r="M10" i="5"/>
  <c r="M11" i="5"/>
  <c r="M12" i="5"/>
  <c r="N9" i="5"/>
  <c r="O9" i="5"/>
  <c r="G10" i="5"/>
  <c r="J10" i="5"/>
  <c r="N10" i="5"/>
  <c r="O10" i="5"/>
  <c r="G11" i="5"/>
  <c r="G14" i="5"/>
  <c r="G16" i="5" s="1"/>
  <c r="G15" i="5"/>
  <c r="O15" i="5" s="1"/>
  <c r="G18" i="5"/>
  <c r="G19" i="5" s="1"/>
  <c r="J11" i="5"/>
  <c r="N11" i="5"/>
  <c r="O11" i="5"/>
  <c r="O14" i="5"/>
  <c r="O18" i="5"/>
  <c r="O19" i="5" s="1"/>
  <c r="C12" i="5"/>
  <c r="C21" i="5" s="1"/>
  <c r="D12" i="5"/>
  <c r="D21" i="5" s="1"/>
  <c r="E12" i="5"/>
  <c r="F12" i="5"/>
  <c r="F16" i="5"/>
  <c r="F19" i="5"/>
  <c r="H12" i="5"/>
  <c r="I12" i="5"/>
  <c r="J12" i="5"/>
  <c r="K12" i="5"/>
  <c r="L12" i="5"/>
  <c r="N14" i="5"/>
  <c r="N15" i="5"/>
  <c r="N18" i="5"/>
  <c r="N19" i="5"/>
  <c r="P12" i="5"/>
  <c r="J14" i="5"/>
  <c r="J16" i="5" s="1"/>
  <c r="J21" i="5" s="1"/>
  <c r="M14" i="5"/>
  <c r="M16" i="5" s="1"/>
  <c r="J15" i="5"/>
  <c r="M15" i="5"/>
  <c r="C16" i="5"/>
  <c r="D16" i="5"/>
  <c r="E16" i="5"/>
  <c r="E21" i="5" s="1"/>
  <c r="H16" i="5"/>
  <c r="I16" i="5"/>
  <c r="I21" i="5" s="1"/>
  <c r="K16" i="5"/>
  <c r="L16" i="5"/>
  <c r="P16" i="5"/>
  <c r="P21" i="5" s="1"/>
  <c r="J18" i="5"/>
  <c r="J19" i="5" s="1"/>
  <c r="M18" i="5"/>
  <c r="M19" i="5" s="1"/>
  <c r="C19" i="5"/>
  <c r="D19" i="5"/>
  <c r="E19" i="5"/>
  <c r="H19" i="5"/>
  <c r="H21" i="5"/>
  <c r="I19" i="5"/>
  <c r="K19" i="5"/>
  <c r="L19" i="5"/>
  <c r="L21" i="5" s="1"/>
  <c r="P19" i="5"/>
  <c r="J7" i="4"/>
  <c r="J8" i="4"/>
  <c r="C9" i="4"/>
  <c r="F9" i="4"/>
  <c r="G9" i="4"/>
  <c r="H9" i="4"/>
  <c r="I9" i="4"/>
  <c r="I14" i="4" s="1"/>
  <c r="J11" i="4"/>
  <c r="J12" i="4"/>
  <c r="J13" i="4" s="1"/>
  <c r="C13" i="4"/>
  <c r="C14" i="4"/>
  <c r="F13" i="4"/>
  <c r="F14" i="4" s="1"/>
  <c r="G13" i="4"/>
  <c r="G14" i="4" s="1"/>
  <c r="H13" i="4"/>
  <c r="H14" i="4" s="1"/>
  <c r="I13" i="4"/>
  <c r="K13" i="4"/>
  <c r="K14" i="4"/>
  <c r="J9" i="4" l="1"/>
  <c r="J14" i="4" s="1"/>
  <c r="O16" i="5"/>
  <c r="F21" i="20"/>
  <c r="O12" i="5"/>
  <c r="O21" i="5" s="1"/>
  <c r="N16" i="5"/>
  <c r="N12" i="5"/>
  <c r="N21" i="5" s="1"/>
  <c r="D11" i="21"/>
  <c r="F21" i="5"/>
  <c r="M21" i="5"/>
  <c r="K21" i="5"/>
  <c r="G12" i="5"/>
  <c r="G21" i="5" s="1"/>
  <c r="F17" i="20"/>
  <c r="F16" i="20" s="1"/>
  <c r="F12" i="20"/>
  <c r="F11" i="20" s="1"/>
  <c r="E17" i="21"/>
  <c r="D17" i="21"/>
  <c r="F11" i="21"/>
  <c r="F17" i="21" s="1"/>
  <c r="C17" i="21"/>
  <c r="F30" i="20"/>
</calcChain>
</file>

<file path=xl/sharedStrings.xml><?xml version="1.0" encoding="utf-8"?>
<sst xmlns="http://schemas.openxmlformats.org/spreadsheetml/2006/main" count="612" uniqueCount="316">
  <si>
    <t>&lt; 100% gut</t>
  </si>
  <si>
    <t>100% - 150% genügend</t>
  </si>
  <si>
    <t>&gt; 150% schlecht</t>
  </si>
  <si>
    <t>SELBSTFINANZIERUNG (in CHF)</t>
  </si>
  <si>
    <t>NETTOVERSCHULDUNGSQUOTIENT (in %)</t>
  </si>
  <si>
    <t>SELBSTFINANZIERUNGSGRAD (in %)</t>
  </si>
  <si>
    <t>SELBSTFINANZIERUNGSANTEIL (in %)</t>
  </si>
  <si>
    <t>&gt; 20 % gut</t>
  </si>
  <si>
    <t>10% - 20 % mittel</t>
  </si>
  <si>
    <t>&lt; 10 % schlecht</t>
  </si>
  <si>
    <t>ZINSBELASTUNGSANTEIL (in %)</t>
  </si>
  <si>
    <t>xxx</t>
  </si>
  <si>
    <t>NETTOSCHULD/-VERMÖGEN (in CHF pro Mitglied)</t>
  </si>
  <si>
    <t>-268.78</t>
  </si>
  <si>
    <t>-279.60</t>
  </si>
  <si>
    <t>24.67</t>
  </si>
  <si>
    <t>-3.00</t>
  </si>
  <si>
    <t/>
  </si>
  <si>
    <t>Gesamt</t>
  </si>
  <si>
    <t>Summe: Gebäude FV (1084)</t>
  </si>
  <si>
    <t>50m2</t>
  </si>
  <si>
    <t>Ehem. Mesmerhaus FV</t>
  </si>
  <si>
    <t>A00004</t>
  </si>
  <si>
    <t>90m2</t>
  </si>
  <si>
    <t>Haus fremdvermietet</t>
  </si>
  <si>
    <t>A00003</t>
  </si>
  <si>
    <t>Gebäude FV (1084)</t>
  </si>
  <si>
    <t>Summe: Grundstücke FV (1080)</t>
  </si>
  <si>
    <t>500m2</t>
  </si>
  <si>
    <t>Wald</t>
  </si>
  <si>
    <t>A00002</t>
  </si>
  <si>
    <t>160m2</t>
  </si>
  <si>
    <t>Bauland</t>
  </si>
  <si>
    <t>A00001</t>
  </si>
  <si>
    <t>Grundstücke FV (1084)</t>
  </si>
  <si>
    <t>Gebäudeversi-cherungswert</t>
  </si>
  <si>
    <t xml:space="preserve">Buchwert per 31.12.18 </t>
  </si>
  <si>
    <t>Umgliederungen (+/-)</t>
  </si>
  <si>
    <t>Verkehrswert-anpassungen (+/-)</t>
  </si>
  <si>
    <t>Zugang(+) / Abgang(-)</t>
  </si>
  <si>
    <t xml:space="preserve">Buchwert per 31.12.17 </t>
  </si>
  <si>
    <t>Fläche</t>
  </si>
  <si>
    <t>Anschaff-ungsjahr</t>
  </si>
  <si>
    <t>Anschaff-ungswert</t>
  </si>
  <si>
    <t>Beschreibung</t>
  </si>
  <si>
    <t>Nr.</t>
  </si>
  <si>
    <t>Seite 1</t>
  </si>
  <si>
    <t>DATUM</t>
  </si>
  <si>
    <t>Anlagespiegel VV per 31.12.XX - Musterkirchgemeinde</t>
  </si>
  <si>
    <t>Summe: Orgel VV (1408)</t>
  </si>
  <si>
    <t>Orgel</t>
  </si>
  <si>
    <t>A00005</t>
  </si>
  <si>
    <t>Orgel VV (1408)</t>
  </si>
  <si>
    <t>Summe: Anlagen im Bau VV (1407)</t>
  </si>
  <si>
    <t>A00007</t>
  </si>
  <si>
    <t>A00006</t>
  </si>
  <si>
    <t>Anlagen im Bau VV (1407)</t>
  </si>
  <si>
    <t>Summe: Hochbauten VV (1404)</t>
  </si>
  <si>
    <t>Friedhofgebäude</t>
  </si>
  <si>
    <t>Kapelle in Musterweiler</t>
  </si>
  <si>
    <t>Pfarrhaus</t>
  </si>
  <si>
    <t>Kirche Mustergemeinde</t>
  </si>
  <si>
    <t>Hochbauten VV (1404)</t>
  </si>
  <si>
    <t xml:space="preserve">Stand per 31.12.18 </t>
  </si>
  <si>
    <t>planm. + ausserplm.</t>
  </si>
  <si>
    <t xml:space="preserve">Stand per 31.12.17 </t>
  </si>
  <si>
    <t>Umglie-derung</t>
  </si>
  <si>
    <t>Versicher.-wert</t>
  </si>
  <si>
    <t>Buchwert</t>
  </si>
  <si>
    <t>ausserplanmässige Abschreibung</t>
  </si>
  <si>
    <t>planmässige Abschreibungen</t>
  </si>
  <si>
    <t>Anschaffungs-/Investitionskosten</t>
  </si>
  <si>
    <t>Anlagespiegel FV per 31.12.XX - Musterkirchgemeinde</t>
  </si>
  <si>
    <t>Verfallzeit</t>
  </si>
  <si>
    <t>Datum</t>
  </si>
  <si>
    <t>Sicherstellung für altersgerechtes Wohnen</t>
  </si>
  <si>
    <t>SWISS GAAP FER</t>
  </si>
  <si>
    <t>öffentlich rechtliche Körperschaft</t>
  </si>
  <si>
    <t>Funktion</t>
  </si>
  <si>
    <t>Rechtsform</t>
  </si>
  <si>
    <t>René Faigle AG</t>
  </si>
  <si>
    <t>Kopiervolumen, CHF 2'100</t>
  </si>
  <si>
    <t>Rene Faigle AG</t>
  </si>
  <si>
    <t>A00012</t>
  </si>
  <si>
    <t>KGV</t>
  </si>
  <si>
    <t>Abrechnung</t>
  </si>
  <si>
    <t>Abweichung</t>
  </si>
  <si>
    <t>Einnahmen</t>
  </si>
  <si>
    <t>Bezeichnung</t>
  </si>
  <si>
    <t>Organ</t>
  </si>
  <si>
    <t>Rechnung 2019</t>
  </si>
  <si>
    <t>Kreditbeschluss</t>
  </si>
  <si>
    <t>Datum Beschluss</t>
  </si>
  <si>
    <t>Kreditart</t>
  </si>
  <si>
    <t>Kredit CHF</t>
  </si>
  <si>
    <t>Anlage Nr.</t>
  </si>
  <si>
    <t>Budgetkredit</t>
  </si>
  <si>
    <t>Bewilligter Kredit</t>
  </si>
  <si>
    <t>Kirche, Sanierung Fassade</t>
  </si>
  <si>
    <t>Beteiligungsspiegel 20XX - Musterkirchgemeinde</t>
  </si>
  <si>
    <t>Name/Sitz</t>
  </si>
  <si>
    <t>Rechnungs-legungsform</t>
  </si>
  <si>
    <t>Eigentums- anteil</t>
  </si>
  <si>
    <t>Stimmen- anteil Legislative</t>
  </si>
  <si>
    <t>Spezifische Risiken</t>
  </si>
  <si>
    <t>Anschaff- ungswert</t>
  </si>
  <si>
    <t>Buchwert per 31.12.</t>
  </si>
  <si>
    <t>Alters- zentrum</t>
  </si>
  <si>
    <t xml:space="preserve">Alters- zentrum XY </t>
  </si>
  <si>
    <t>Stimmen- anteil Exekutive</t>
  </si>
  <si>
    <t>Tätigkeits- gebiet</t>
  </si>
  <si>
    <t>Nominal- kapital (100%)</t>
  </si>
  <si>
    <t>Art der Verpflichtung</t>
  </si>
  <si>
    <t>Verpflichtung Betrag</t>
  </si>
  <si>
    <t>Eigentümer, wesentl. Miteigentümer</t>
  </si>
  <si>
    <t>Spezifische zusätzliche Ausgaben</t>
  </si>
  <si>
    <t>Zahlungsströme im Rechnungsjahr</t>
  </si>
  <si>
    <t>Gewährleistungsspiegel 20XX - Musterkirchgemeinde</t>
  </si>
  <si>
    <t>Langfristiger Mietvertrag für Drucker</t>
  </si>
  <si>
    <t>Kredit 
CHF</t>
  </si>
  <si>
    <t>Kumuliert bis 31.12.2019</t>
  </si>
  <si>
    <t>Ausgaben</t>
  </si>
  <si>
    <t>Kumuliert bis 31.12.2018</t>
  </si>
  <si>
    <t>Nachtragskredit</t>
  </si>
  <si>
    <t>Hinweis:</t>
  </si>
  <si>
    <t>KiVo</t>
  </si>
  <si>
    <t>Budget- und Nachtragskreditspiegel 20XX - Musterkirchgemeinde</t>
  </si>
  <si>
    <t>Einlage</t>
  </si>
  <si>
    <t>Entnahme</t>
  </si>
  <si>
    <t>290</t>
  </si>
  <si>
    <t>2900</t>
  </si>
  <si>
    <t>2900.01</t>
  </si>
  <si>
    <t>291</t>
  </si>
  <si>
    <t>2910</t>
  </si>
  <si>
    <t>2910.01</t>
  </si>
  <si>
    <t>2910.02</t>
  </si>
  <si>
    <t>2910.03</t>
  </si>
  <si>
    <t>293</t>
  </si>
  <si>
    <t>2930</t>
  </si>
  <si>
    <t>2930.01</t>
  </si>
  <si>
    <t>2930.02</t>
  </si>
  <si>
    <t>296</t>
  </si>
  <si>
    <t>2960.01</t>
  </si>
  <si>
    <t>2960.02</t>
  </si>
  <si>
    <t>298</t>
  </si>
  <si>
    <t>2980</t>
  </si>
  <si>
    <t>299</t>
  </si>
  <si>
    <t>2990</t>
  </si>
  <si>
    <t>2999</t>
  </si>
  <si>
    <t>TOTAL EIGENKAPITAL</t>
  </si>
  <si>
    <t>Zeilennr.</t>
  </si>
  <si>
    <t>205</t>
  </si>
  <si>
    <t>2053.01</t>
  </si>
  <si>
    <t>208</t>
  </si>
  <si>
    <t>2081</t>
  </si>
  <si>
    <t>2081.01</t>
  </si>
  <si>
    <t>2082</t>
  </si>
  <si>
    <t>2082.01</t>
  </si>
  <si>
    <t>TOTAL RÜCKSTELLUNGEN</t>
  </si>
  <si>
    <t>Rückstellungspiegel 20XX - Musterkirchgemeinde</t>
  </si>
  <si>
    <t>Anfangsbestand 01.01.XX</t>
  </si>
  <si>
    <t xml:space="preserve">        Endbestand 31.12.XX</t>
  </si>
  <si>
    <t>Eigenkapitalnachweis 20XX - Musterkirchgemeinde</t>
  </si>
  <si>
    <t>Anfangsbestand
01.01.XX</t>
  </si>
  <si>
    <t xml:space="preserve">        Endbestand
31.12.XX</t>
  </si>
  <si>
    <t>Wichtig: Weitere Kontenzeilen nach Bedarf einfügen - ACHTUNG Formeln anpassen nicht vergessen!</t>
  </si>
  <si>
    <t>Frühzeitige Pensionierungen</t>
  </si>
  <si>
    <t>Spezialfinanzierungen im EK</t>
  </si>
  <si>
    <t>Fonds</t>
  </si>
  <si>
    <t>Fonds im Eigenkapital</t>
  </si>
  <si>
    <t>Führsorgefonds</t>
  </si>
  <si>
    <t>Spenden für Kirchenrenovation</t>
  </si>
  <si>
    <t>Spenden für Kapelle Kappel</t>
  </si>
  <si>
    <t>Vorfinanzierungen</t>
  </si>
  <si>
    <t>Kirchturm 2016 - 2021</t>
  </si>
  <si>
    <t>Kirchenfassade 2017 - 2023</t>
  </si>
  <si>
    <t>Neubewertungsreserve Finanzvermögen</t>
  </si>
  <si>
    <t>Wald 2017</t>
  </si>
  <si>
    <t>Friedhofgebäude 2017</t>
  </si>
  <si>
    <t>Übriges Eigenkapital</t>
  </si>
  <si>
    <t>Bilanzüberschuss/ -fehlbetrag</t>
  </si>
  <si>
    <t>Jahresergebnis</t>
  </si>
  <si>
    <t>kumulierte Ergebnisse der Vorjahre</t>
  </si>
  <si>
    <t>Kurzfristige Rückstellungen</t>
  </si>
  <si>
    <t>Sturmschaden Mauerwerk 2017</t>
  </si>
  <si>
    <t>Langfristige Rückstellungen</t>
  </si>
  <si>
    <t>Verpfl. (+) bzw. Vorsch. (-) geg. Spez.finanz.</t>
  </si>
  <si>
    <t>Neubewertungsreserven Finanzvermögen</t>
  </si>
  <si>
    <t>Für nicht versicherte Schäden</t>
  </si>
  <si>
    <t>Für langfristige Ansprüche des Personals</t>
  </si>
  <si>
    <t>Für Prozesse</t>
  </si>
  <si>
    <t>Grundsätzlich müssen für Budgetkredite (1jährig) keine zusätzlichen Kreditspiegel geführt werden, 
ausser es ist ein Nachtragskredit erforderlich gewesen</t>
  </si>
  <si>
    <t>Kirche, Sanierung Fassade; zusätzliche  Fenster-/Dachreparatur</t>
  </si>
  <si>
    <t>Verpflicht-
ungskredit</t>
  </si>
  <si>
    <t>Zusatz-
kredit</t>
  </si>
  <si>
    <t>AKGV</t>
  </si>
  <si>
    <t>Bau Kirchgemeindezentrum</t>
  </si>
  <si>
    <t>Zusatzkosten, Entsorgung Altlasten in Boden</t>
  </si>
  <si>
    <t>Merkmal: Verpflichtungs- bzw. Objektkredite sind mehrjährig</t>
  </si>
  <si>
    <t>Anmerkungen zur Rechnungslegung geben Auskunft über:</t>
  </si>
  <si>
    <t>Beispiel:</t>
  </si>
  <si>
    <t>• Angewendetes Rechnungslegungsmodell 
• Abweichungen der Rechnungslegung
• Grundsätze zur Bilanzierung und Bewertung
• Angewandte Abschreibungsmethode
• Kath. Festgelegte Aktivierungsgrenze
• Evang. Angewendete Aktivierungsgrenze bei Investitionen (falls vorhanden)</t>
  </si>
  <si>
    <t>plan-mässige Abschreib.</t>
  </si>
  <si>
    <t>ausser-planm. Abschreib.</t>
  </si>
  <si>
    <t xml:space="preserve">Stand
per 31.12.17 </t>
  </si>
  <si>
    <t xml:space="preserve">Stand 
per 31.12.18 </t>
  </si>
  <si>
    <t xml:space="preserve">Stand 
per 31.12.17 </t>
  </si>
  <si>
    <t>Buch-
wert</t>
  </si>
  <si>
    <t>kum. Abschreib.</t>
  </si>
  <si>
    <t>Umb.Kirchturm 2018/19</t>
  </si>
  <si>
    <t>Umbau Kapelle 2018/19</t>
  </si>
  <si>
    <r>
      <t xml:space="preserve">Welcher Anteil der Fiskalerträge, bzw. wieviele Jahrestranchen wäre erforderlich, um die Nettoschuld abzutragen.
</t>
    </r>
    <r>
      <rPr>
        <sz val="11"/>
        <color rgb="FFC00000"/>
        <rFont val="Calibri"/>
        <family val="2"/>
        <scheme val="minor"/>
      </rPr>
      <t>Kirchgemeinde X:
Ein negativer Wert = ein sehr gutes Ergebnis…</t>
    </r>
  </si>
  <si>
    <r>
      <t xml:space="preserve">Diese Kennzahl gibt an, welche Investitionen
(absolute Höhe) die öffentliche Körperschaft aus
eignen Mitteln finanzieren kann.
</t>
    </r>
    <r>
      <rPr>
        <sz val="11"/>
        <color rgb="FFC00000"/>
        <rFont val="Calibri"/>
        <family val="2"/>
        <scheme val="minor"/>
      </rPr>
      <t>Kirchgemeinde X:
Ein negativer Wert…</t>
    </r>
  </si>
  <si>
    <r>
      <t xml:space="preserve">Diese Kennzahl gibt an, welchen Anteil ihres Ertrages die Kirchgemeinde zur Finanzierung
ihrer Investitionen aufwenden kann.
</t>
    </r>
    <r>
      <rPr>
        <sz val="11"/>
        <color rgb="FFC00000"/>
        <rFont val="Calibri"/>
        <family val="2"/>
        <scheme val="minor"/>
      </rPr>
      <t>Kirchgemeinde X:
Ein negativer Wert…</t>
    </r>
  </si>
  <si>
    <r>
      <t xml:space="preserve">Die Grösse sagt aus, welcher Anteil des verfügbaren Einkommens durch den Zinsaufwand gebunden ist. Je tiefer der Wert, desto grösser der
Handlungsspielraum.
</t>
    </r>
    <r>
      <rPr>
        <sz val="11"/>
        <color rgb="FFC00000"/>
        <rFont val="Calibri"/>
        <family val="2"/>
        <scheme val="minor"/>
      </rPr>
      <t>Kirchgemeinde X:
Ein negativer Wert…</t>
    </r>
  </si>
  <si>
    <r>
      <t xml:space="preserve">Die Nettoverschuldung gibt die Differenz zwischen dem Fremdkapital und dem realisierbaren Finanzvermögen, geteilt durch die Anzahl Mitglieder an. Die Aussagekraft dieser Kennzahl hängt allerdings von der richtigen Bewertung
des Finanzvermögens ab.
</t>
    </r>
    <r>
      <rPr>
        <sz val="11"/>
        <color rgb="FFC00000"/>
        <rFont val="Calibri"/>
        <family val="2"/>
        <scheme val="minor"/>
      </rPr>
      <t>Kirchgemeinde X:
Ein negativer Wert…</t>
    </r>
  </si>
  <si>
    <t>Prozess Kirchturmsabotage 2016</t>
  </si>
  <si>
    <t>Konto Nr.</t>
  </si>
  <si>
    <t>Laufzeit</t>
  </si>
  <si>
    <t>Stück</t>
  </si>
  <si>
    <t>Zins Satz</t>
  </si>
  <si>
    <t>Buchwert per 01.01.17</t>
  </si>
  <si>
    <t>Buchwert per 31.12.17</t>
  </si>
  <si>
    <t xml:space="preserve">1070 Aktien und Anteilscheine </t>
  </si>
  <si>
    <t>Anlagefonds TKB 1.2375.2</t>
  </si>
  <si>
    <t xml:space="preserve"> ab 01.01.2015 </t>
  </si>
  <si>
    <t>Anteilscheine Volg</t>
  </si>
  <si>
    <t>Summe: 1070</t>
  </si>
  <si>
    <t>1071 Verzinsliche Anlagen</t>
  </si>
  <si>
    <t>01.01.2001 - 31.12.2025</t>
  </si>
  <si>
    <t>TKB: Kassen-Obligationen</t>
  </si>
  <si>
    <t>31.08.2009 - 31.08.2024</t>
  </si>
  <si>
    <t>Summe: 1071</t>
  </si>
  <si>
    <t>Gesamt Gruppe 107:</t>
  </si>
  <si>
    <t>Darlehen: Stiftung Wohnen im Alter</t>
  </si>
  <si>
    <t>Erläuterungen zu Langfristigen Finanzverbindlichkeiten Gruppe 206</t>
  </si>
  <si>
    <t>2060 Hypotheken</t>
  </si>
  <si>
    <t>Hypothek TKB 1.2375.2</t>
  </si>
  <si>
    <t xml:space="preserve"> 01.01.2015 - 31.12.2025</t>
  </si>
  <si>
    <t>Summe: 2060</t>
  </si>
  <si>
    <t>2064 Darlehen</t>
  </si>
  <si>
    <t>Darlehen Privat J. Muster</t>
  </si>
  <si>
    <t>01.01.2016 - 31.12.2020</t>
  </si>
  <si>
    <t>Summe: 2064</t>
  </si>
  <si>
    <t>Gesamt Gruppe 206:</t>
  </si>
  <si>
    <t>Erläuterungen zu langfristigen Finanzanlagen Gruppe 107</t>
  </si>
  <si>
    <t xml:space="preserve">Anmerkungen zu den Grundlagen und Grundsätzen der Rechnungslegung </t>
  </si>
  <si>
    <t>Angewandtes Rechnungsreglement</t>
  </si>
  <si>
    <t xml:space="preserve">Darstellung </t>
  </si>
  <si>
    <t xml:space="preserve">Der Aufwand wird positiv und der Ertrag negativ (mit „-„) in einer einzigen Spalte dargestellt. </t>
  </si>
  <si>
    <t>Elemente der Jahresrechnung</t>
  </si>
  <si>
    <r>
      <t>Die</t>
    </r>
    <r>
      <rPr>
        <i/>
        <sz val="12"/>
        <color rgb="FF000000"/>
        <rFont val="Calibri"/>
        <family val="2"/>
        <scheme val="minor"/>
      </rPr>
      <t xml:space="preserve"> </t>
    </r>
    <r>
      <rPr>
        <i/>
        <u/>
        <sz val="12"/>
        <color rgb="FF000000"/>
        <rFont val="Calibri"/>
        <family val="2"/>
        <scheme val="minor"/>
      </rPr>
      <t>Bilanz</t>
    </r>
    <r>
      <rPr>
        <sz val="12"/>
        <color rgb="FF000000"/>
        <rFont val="Calibri"/>
        <family val="2"/>
        <scheme val="minor"/>
      </rPr>
      <t xml:space="preserve"> weist die Vermögenswerte aus</t>
    </r>
  </si>
  <si>
    <r>
      <t xml:space="preserve">Die </t>
    </r>
    <r>
      <rPr>
        <i/>
        <u/>
        <sz val="12"/>
        <color rgb="FF000000"/>
        <rFont val="Calibri"/>
        <family val="2"/>
        <scheme val="minor"/>
      </rPr>
      <t>Erfolgsrechnung</t>
    </r>
    <r>
      <rPr>
        <sz val="12"/>
        <color rgb="FF000000"/>
        <rFont val="Calibri"/>
        <family val="2"/>
        <scheme val="minor"/>
      </rPr>
      <t xml:space="preserve"> weist die Aufwand- und Ertragslage aus</t>
    </r>
  </si>
  <si>
    <r>
      <t xml:space="preserve">In der </t>
    </r>
    <r>
      <rPr>
        <i/>
        <u/>
        <sz val="12"/>
        <color rgb="FF000000"/>
        <rFont val="Calibri"/>
        <family val="2"/>
        <scheme val="minor"/>
      </rPr>
      <t>Investitionsrechnung</t>
    </r>
    <r>
      <rPr>
        <sz val="12"/>
        <color rgb="FF000000"/>
        <rFont val="Calibri"/>
        <family val="2"/>
        <scheme val="minor"/>
      </rPr>
      <t xml:space="preserve"> werden die kreditpflichtigen Ausgaben und Einnahmen ab der Aktivierungsgrenze für Investitionen des Verwaltungsvermögens ausgewiesen</t>
    </r>
  </si>
  <si>
    <r>
      <t xml:space="preserve">Im </t>
    </r>
    <r>
      <rPr>
        <i/>
        <u/>
        <sz val="12"/>
        <color rgb="FF000000"/>
        <rFont val="Calibri"/>
        <family val="2"/>
        <scheme val="minor"/>
      </rPr>
      <t>Anhang</t>
    </r>
    <r>
      <rPr>
        <sz val="12"/>
        <color rgb="FF000000"/>
        <rFont val="Calibri"/>
        <family val="2"/>
        <scheme val="minor"/>
      </rPr>
      <t xml:space="preserve"> sind zusätzliche Informationen zur gesamten Jahresrechnung offengelegt</t>
    </r>
  </si>
  <si>
    <t>Grundsätze zur Bilanzierung und Bewertung</t>
  </si>
  <si>
    <r>
      <t xml:space="preserve">Die Bewertung des </t>
    </r>
    <r>
      <rPr>
        <i/>
        <sz val="11"/>
        <color rgb="FF000000"/>
        <rFont val="Calibri"/>
        <family val="2"/>
        <scheme val="minor"/>
      </rPr>
      <t>Verwaltungsvermögens</t>
    </r>
    <r>
      <rPr>
        <sz val="11"/>
        <color rgb="FF000000"/>
        <rFont val="Calibri"/>
        <family val="2"/>
        <scheme val="minor"/>
      </rPr>
      <t xml:space="preserve"> erfolgt beim Erstzugang zum Anschaffungs- bzw. Nettoinvestitionswert. Danach werden sie planmässig und linear abgeschrieben. Die Anlagen des </t>
    </r>
    <r>
      <rPr>
        <i/>
        <sz val="11"/>
        <color rgb="FF000000"/>
        <rFont val="Calibri"/>
        <family val="2"/>
        <scheme val="minor"/>
      </rPr>
      <t xml:space="preserve">Finanzvermögens </t>
    </r>
    <r>
      <rPr>
        <sz val="11"/>
        <color rgb="FF000000"/>
        <rFont val="Calibri"/>
        <family val="2"/>
        <scheme val="minor"/>
      </rPr>
      <t>werden zu Verkehrswerten bewertet. Die Verkehrswerte werden nicht planmässig abgeschrieben, sondern periodisch neubewertet.</t>
    </r>
  </si>
  <si>
    <t>Angewandte Abschreibungsmethode</t>
  </si>
  <si>
    <t>Das bisherige Verwaltungsvermögen wird bei der Überführung in HRM2 über 10 Jahre linear abgeschrieben.</t>
  </si>
  <si>
    <t>Aktivierungsgrenze</t>
  </si>
  <si>
    <t>Eine Anlage (Investition) ist zu aktivieren, wenn sie die festgelegte Aktivierungsgrenze erreicht. Andernfalls ist sie über die Erfolgsrechnung direkt zu verbuchen. Die Kirchenvorsteherschaft darf die Aktivierungsgrenze ihrer Kirchgemeinde im Bereich zwischen CHF 25‘000 und 100‘000 frei bestimmen.</t>
  </si>
  <si>
    <t xml:space="preserve">Dies bedeutet, dass Ausgaben für ein Einzelvorhaben, welche diesen Betrag übersteigen, in die Investitionsrechnung aufgenommen und werden damit in den Folgejahren (ab Nutzungsbeginn-Jahr) über die Nutzungsdauer zu Lasten der Erfolgsrechnung abgeschrieben. </t>
  </si>
  <si>
    <t>Publikation</t>
  </si>
  <si>
    <t xml:space="preserve">Die Erfolgsrechnung  wird nach der funktionalen Gliederung mit Kostenarten auf </t>
  </si>
  <si>
    <t xml:space="preserve">2 Stellen und die Bilanz nach Summenstufen ohne Detailkonten mit jeweiligen Erläuterungen zu den wesentlichen Punkten im A4 Format publiziert. </t>
  </si>
  <si>
    <t>Pro stimmberechtigten Haushalt wird ein Exemplar verschickt.</t>
  </si>
  <si>
    <r>
      <t xml:space="preserve">Die Grundlage für die Jahresrechnung 2018 bilden die Rechtsgrundlagen der </t>
    </r>
    <r>
      <rPr>
        <sz val="12"/>
        <color rgb="FFFF0000"/>
        <rFont val="Calibri"/>
        <family val="2"/>
        <scheme val="minor"/>
      </rPr>
      <t>Katholischen</t>
    </r>
    <r>
      <rPr>
        <sz val="12"/>
        <color rgb="FF000000"/>
        <rFont val="Calibri"/>
        <family val="2"/>
        <scheme val="minor"/>
      </rPr>
      <t xml:space="preserve"> Landeskirche des Kantons Thurgau</t>
    </r>
    <r>
      <rPr>
        <sz val="12"/>
        <color rgb="FFFF0000"/>
        <rFont val="Calibri"/>
        <family val="2"/>
        <scheme val="minor"/>
      </rPr>
      <t xml:space="preserve"> (KOG, RB 188.21 / VO RW, RB 188.251)</t>
    </r>
    <r>
      <rPr>
        <sz val="12"/>
        <color rgb="FF000000"/>
        <rFont val="Calibri"/>
        <family val="2"/>
        <scheme val="minor"/>
      </rPr>
      <t xml:space="preserve"> und das Handbuch über das harmonisierte Rechnungslegungsmodell HRM2 für die Kantone und Gemeinden. (herausgegeben von der Konferenz der Kantonalen Finanzdirektoren 2008) </t>
    </r>
  </si>
  <si>
    <r>
      <t xml:space="preserve">Die Kirchenvorsteherschaft hat für die Katholische Kirchgemeinde </t>
    </r>
    <r>
      <rPr>
        <b/>
        <sz val="12"/>
        <color rgb="FFFF0000"/>
        <rFont val="Calibri"/>
        <family val="2"/>
        <scheme val="minor"/>
      </rPr>
      <t>XXXXX</t>
    </r>
    <r>
      <rPr>
        <b/>
        <sz val="12"/>
        <color rgb="FF000000"/>
        <rFont val="Calibri"/>
        <family val="2"/>
        <scheme val="minor"/>
      </rPr>
      <t xml:space="preserve"> die</t>
    </r>
  </si>
  <si>
    <r>
      <t>Aktivierungsgrenze</t>
    </r>
    <r>
      <rPr>
        <i/>
        <sz val="12"/>
        <color rgb="FF000000"/>
        <rFont val="Calibri"/>
        <family val="2"/>
        <scheme val="minor"/>
      </rPr>
      <t xml:space="preserve"> </t>
    </r>
    <r>
      <rPr>
        <b/>
        <sz val="12"/>
        <color rgb="FF000000"/>
        <rFont val="Calibri"/>
        <family val="2"/>
        <scheme val="minor"/>
      </rPr>
      <t>auf</t>
    </r>
    <r>
      <rPr>
        <i/>
        <sz val="12"/>
        <color rgb="FFFF0000"/>
        <rFont val="Calibri"/>
        <family val="2"/>
        <scheme val="minor"/>
      </rPr>
      <t xml:space="preserve"> </t>
    </r>
    <r>
      <rPr>
        <b/>
        <sz val="12"/>
        <color rgb="FFFF0000"/>
        <rFont val="Calibri"/>
        <family val="2"/>
        <scheme val="minor"/>
      </rPr>
      <t>Fr. 25‘000.-</t>
    </r>
    <r>
      <rPr>
        <b/>
        <sz val="12"/>
        <color rgb="FF000000"/>
        <rFont val="Calibri"/>
        <family val="2"/>
        <scheme val="minor"/>
      </rPr>
      <t> festgelegt.</t>
    </r>
  </si>
  <si>
    <r>
      <t xml:space="preserve">Die detaillierte Fassung oder weitere Exemplare können auf </t>
    </r>
    <r>
      <rPr>
        <u/>
        <sz val="12"/>
        <color rgb="FFFF0000"/>
        <rFont val="Calibri"/>
        <family val="2"/>
        <scheme val="minor"/>
      </rPr>
      <t>www.xxxxx.kath-tg</t>
    </r>
    <r>
      <rPr>
        <sz val="12"/>
        <color rgb="FFFF0000"/>
        <rFont val="Calibri"/>
        <family val="2"/>
        <scheme val="minor"/>
      </rPr>
      <t xml:space="preserve"> oder direkt bei der Pflegerin bezogen werden. </t>
    </r>
  </si>
  <si>
    <r>
      <t xml:space="preserve">Finanzkennzahlen - </t>
    </r>
    <r>
      <rPr>
        <b/>
        <sz val="14"/>
        <color rgb="FFFF0000"/>
        <rFont val="Arial"/>
        <family val="2"/>
      </rPr>
      <t>Evang./Kath</t>
    </r>
    <r>
      <rPr>
        <b/>
        <sz val="14"/>
        <color theme="1"/>
        <rFont val="Arial"/>
        <family val="2"/>
      </rPr>
      <t>. Kirchgemeinde</t>
    </r>
    <r>
      <rPr>
        <b/>
        <sz val="14"/>
        <color rgb="FFFF0000"/>
        <rFont val="Arial"/>
        <family val="2"/>
      </rPr>
      <t xml:space="preserve"> X</t>
    </r>
  </si>
  <si>
    <t>Anmerkungen zu den Grundlagen und Grundsätzen der Rechnungslegung (evang.)</t>
  </si>
  <si>
    <t>Die Grundlage für die Jahresrechnung 2018 bilden die Rechtsgrundlagen der Evangelischen Landeskirche des Kantons Thurgau (RB 187.11/KGS 5.1 und RB 187.191/KGS 11.1) und das Handbuch Rechnungswesen für Kirchgemeinden im Kanton Thurgau V8/2019</t>
  </si>
  <si>
    <t>Darstellung</t>
  </si>
  <si>
    <t>Bei der Darstellung haben die Kirchgemeinden die Wahl zwischen:</t>
  </si>
  <si>
    <r>
      <t>-</t>
    </r>
    <r>
      <rPr>
        <sz val="7"/>
        <color theme="1"/>
        <rFont val="Times New Roman"/>
        <family val="1"/>
      </rPr>
      <t xml:space="preserve">  </t>
    </r>
    <r>
      <rPr>
        <sz val="9"/>
        <color theme="1"/>
        <rFont val="Arial"/>
        <family val="2"/>
      </rPr>
      <t>mehrspaltig, Aufwand und Ertrag in einer separaten Spalte</t>
    </r>
  </si>
  <si>
    <r>
      <t>-</t>
    </r>
    <r>
      <rPr>
        <sz val="7"/>
        <color theme="1"/>
        <rFont val="Times New Roman"/>
        <family val="1"/>
      </rPr>
      <t xml:space="preserve">  </t>
    </r>
    <r>
      <rPr>
        <sz val="9"/>
        <color theme="1"/>
        <rFont val="Arial"/>
        <family val="2"/>
      </rPr>
      <t>einspaltig mit Aufwand «+» und Ertrag «-»</t>
    </r>
  </si>
  <si>
    <t>Formulierung mehrspaltig:</t>
  </si>
  <si>
    <t>Aufwand und Ertrag werden in separaten Spalten dargestellt.</t>
  </si>
  <si>
    <t>Formulierung einspaltig:</t>
  </si>
  <si>
    <t>Der Aufwand wird positiv und der Ertrag negativ (mit «-») in einer einzigen Spalte dargestellt.</t>
  </si>
  <si>
    <r>
      <t xml:space="preserve">Die </t>
    </r>
    <r>
      <rPr>
        <i/>
        <u/>
        <sz val="9"/>
        <color theme="1"/>
        <rFont val="Arial"/>
        <family val="2"/>
      </rPr>
      <t>Bilanz</t>
    </r>
    <r>
      <rPr>
        <sz val="9"/>
        <color theme="1"/>
        <rFont val="Arial"/>
        <family val="2"/>
      </rPr>
      <t xml:space="preserve"> weist die Vermögenswerte aus</t>
    </r>
  </si>
  <si>
    <r>
      <t xml:space="preserve">Die </t>
    </r>
    <r>
      <rPr>
        <i/>
        <u/>
        <sz val="9"/>
        <color theme="1"/>
        <rFont val="Arial"/>
        <family val="2"/>
      </rPr>
      <t>Erfolgsrechnung</t>
    </r>
    <r>
      <rPr>
        <sz val="9"/>
        <color theme="1"/>
        <rFont val="Arial"/>
        <family val="2"/>
      </rPr>
      <t xml:space="preserve"> weist die Aufwand- und Ertragslage aus</t>
    </r>
  </si>
  <si>
    <r>
      <t xml:space="preserve">In der </t>
    </r>
    <r>
      <rPr>
        <i/>
        <u/>
        <sz val="9"/>
        <color theme="1"/>
        <rFont val="Arial"/>
        <family val="2"/>
      </rPr>
      <t>Investitionsrechnung</t>
    </r>
    <r>
      <rPr>
        <sz val="9"/>
        <color theme="1"/>
        <rFont val="Arial"/>
        <family val="2"/>
      </rPr>
      <t xml:space="preserve"> werden die kreditpflichtigen Ausgaben und Einnahmen ab der Aktivierungsgrenze für Investitionen des Verwaltungsvermögens ausgewiesen</t>
    </r>
  </si>
  <si>
    <r>
      <t xml:space="preserve">Im </t>
    </r>
    <r>
      <rPr>
        <i/>
        <u/>
        <sz val="9"/>
        <color theme="1"/>
        <rFont val="Arial"/>
        <family val="2"/>
      </rPr>
      <t>Anhang</t>
    </r>
    <r>
      <rPr>
        <sz val="9"/>
        <color theme="1"/>
        <rFont val="Arial"/>
        <family val="2"/>
      </rPr>
      <t xml:space="preserve"> sind zusätzliche Informationen zur gesamten Jahresrechnung offengelegt</t>
    </r>
  </si>
  <si>
    <t>Grundsätze der Bilanzierung und Bewertung</t>
  </si>
  <si>
    <r>
      <t xml:space="preserve">Die Bewertung des </t>
    </r>
    <r>
      <rPr>
        <i/>
        <u/>
        <sz val="9"/>
        <color theme="1"/>
        <rFont val="Arial"/>
        <family val="2"/>
      </rPr>
      <t>Verwaltungsvermögens</t>
    </r>
    <r>
      <rPr>
        <sz val="9"/>
        <color theme="1"/>
        <rFont val="Arial"/>
        <family val="2"/>
      </rPr>
      <t xml:space="preserve"> erfolgt beim Erstzugang zum Anschaffungs- bzw. Nettoinvestitionswert. Danach werden die Investitionen planmässig und linear abgeschrieben. Die Anlagen des </t>
    </r>
    <r>
      <rPr>
        <i/>
        <u/>
        <sz val="9"/>
        <color theme="1"/>
        <rFont val="Arial"/>
        <family val="2"/>
      </rPr>
      <t>Finanzvermögens</t>
    </r>
    <r>
      <rPr>
        <sz val="9"/>
        <color theme="1"/>
        <rFont val="Arial"/>
        <family val="2"/>
      </rPr>
      <t xml:space="preserve"> werden zum Verkehrswert bewertet. Die Verkehrswerte werden nicht planmässig abgeschrieben, sondern periodisch neubewertet.</t>
    </r>
  </si>
  <si>
    <t>Das bisherige Verwaltungsvermögen wird bei der Überführung in die neue Rechnungslegung über zehn Jahre linear abgeschrieben.</t>
  </si>
  <si>
    <t>Eine Anlage (Investition) ist zu aktivieren, wenn sie die festgelegte Aktivierungsgrenze erreicht. Andernfalls ist sie über die Erfolgsrechnung direkt zu verbuchen. Die Aktivierungsgrenze ist in § 8 der Rechnungswesenverordnung (RB 187.191/KGS 11.1) geregelt:</t>
  </si>
  <si>
    <t>Dies bedeutet, dass Einzelvorhaben, die diesen Betrag (Aktivierungsgrenze) übersteigen, in die Investitionsrechnung aufgenommen werden. Sie sind in den Folgejahren (ab Nutzungsbeginn-Jahr) über die Nutzungsdauer zu Lasten der Erfolgsrechnung abzuschreiben.</t>
  </si>
  <si>
    <t>Die Publikation von Rechnung und Budget der Kirchgemeinden zu Handen der Stimmberechtigten sind in § 51 der Rechnungswesenverordnung (RB 187.191/KGS 11.1) geregelt:</t>
  </si>
  <si>
    <r>
      <t>1</t>
    </r>
    <r>
      <rPr>
        <sz val="9"/>
        <color theme="1"/>
        <rFont val="Arial"/>
        <family val="2"/>
      </rPr>
      <t>Die der Kirchgemeinde zum Entscheid vorzulegende Rechnung und des Budgets kann detailliert oder in einer Kurzfassung zugestellt werden. In der Botschaft an die Stimmberechtigten ist darauf hinzuweisen, dass die ausführliche Rechnung und das ausführliche Budget bei der Kirchgemeinde unentgeltlich bezogen werden können.</t>
    </r>
  </si>
  <si>
    <r>
      <t>2</t>
    </r>
    <r>
      <rPr>
        <sz val="9"/>
        <color theme="1"/>
        <rFont val="Arial"/>
        <family val="2"/>
      </rPr>
      <t>Die Kurzfassung von Budget und Rechnung muss mindestens die Gruppentotale von Bilanz und Erfolgsrechnung/Investitionsrechnung enthalten:</t>
    </r>
  </si>
  <si>
    <t>3. Finanzkennzahlen gemäss § 23, enthaltend:</t>
  </si>
  <si>
    <t>5. Anhang gemäss §§ 41-44, umfassend:</t>
  </si>
  <si>
    <t>1. Bilanz (nur in der Rechnung, Gruppentotal vierstellige Kto-Nr., Anfang-/Endbestand)</t>
  </si>
  <si>
    <t>a) Funktionale Gliederung (Funktionen / Kostenarten vierstellig)</t>
  </si>
  <si>
    <t>b) Gestufter Erfolgsausweis (Kostenarten zweistellig)</t>
  </si>
  <si>
    <t>2. Erfolgsrechnung  (vierstellige Kto-Nr.)</t>
  </si>
  <si>
    <t>3. Investitionsrechnung (Funktion(en) / Kostenarten vierstellig)</t>
  </si>
  <si>
    <t>• Eigenkapitalnachweis</t>
  </si>
  <si>
    <t>• Beteiligungsspiegel</t>
  </si>
  <si>
    <t>• Gewährleistungsspiegel</t>
  </si>
  <si>
    <t>• Anlagespiegel</t>
  </si>
  <si>
    <t>• Selbstfinanzierungsgrad</t>
  </si>
  <si>
    <t>• Zinsbelastungsanteil</t>
  </si>
  <si>
    <t>• Nettoschuld/Nettovermögen pro Mitglied</t>
  </si>
  <si>
    <t>• Nettoverschuldungsquotient</t>
  </si>
  <si>
    <t>• Investitionsausgaben bis Fr. 25'000.- werden der Erfolgsrechnung belastet.</t>
  </si>
  <si>
    <t>• Beträge ab Fr. 100‘000.- sind der Investitionsrechnung zuzuweisen.</t>
  </si>
  <si>
    <t>• Für Beträge zwischen Fr. 25'000.- und Fr. 100'000.- ist der Ertrag von einem Steuerprozent der Kirchgemeinde massgebend.</t>
  </si>
  <si>
    <t>5. Anhang gemäss §§ 41-44, mindestens umfassend:</t>
  </si>
  <si>
    <t>• Anmerkungen zur Rechnungslegung</t>
  </si>
  <si>
    <t>• Eigenkapitalnachweis mit Erläuterungen (inkl. Vorfinanzierungen)</t>
  </si>
  <si>
    <t>• Anlangenspiegel</t>
  </si>
  <si>
    <t>Verpflichtungs (Objekt)- und Zusatzkreditspiegel 20XX - Musterkirchgemeinde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</si>
</sst>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10807]#,##0;\-#,##0"/>
    <numFmt numFmtId="165" formatCode="#,##0.00_ ;\-#,##0.00\ "/>
    <numFmt numFmtId="166" formatCode="[$-10807]dd\.mm\.yyyy"/>
    <numFmt numFmtId="167" formatCode="[$-10807]#,##0.00;\-#,##0.00"/>
    <numFmt numFmtId="168" formatCode="0.0%"/>
  </numFmts>
  <fonts count="64" x14ac:knownFonts="1">
    <font>
      <sz val="11"/>
      <color theme="1"/>
      <name val="Calibri"/>
      <family val="2"/>
      <scheme val="minor"/>
    </font>
    <font>
      <b/>
      <sz val="14"/>
      <color theme="1"/>
      <name val="Arial"/>
      <family val="2"/>
    </font>
    <font>
      <sz val="11"/>
      <color theme="1"/>
      <name val="Arial"/>
      <family val="2"/>
    </font>
    <font>
      <b/>
      <u/>
      <sz val="11"/>
      <color theme="1"/>
      <name val="Arial"/>
      <family val="2"/>
    </font>
    <font>
      <i/>
      <sz val="10"/>
      <color theme="1"/>
      <name val="Arial"/>
      <family val="2"/>
    </font>
    <font>
      <b/>
      <sz val="11"/>
      <color rgb="FFC00000"/>
      <name val="Arial"/>
      <family val="2"/>
    </font>
    <font>
      <sz val="11"/>
      <color rgb="FF000000"/>
      <name val="Calibri"/>
      <family val="2"/>
      <scheme val="minor"/>
    </font>
    <font>
      <sz val="7"/>
      <color rgb="FF000000"/>
      <name val="Calibri"/>
      <family val="2"/>
      <scheme val="minor"/>
    </font>
    <font>
      <sz val="11"/>
      <name val="Arial"/>
      <family val="2"/>
    </font>
    <font>
      <sz val="10"/>
      <name val="Arial"/>
      <family val="2"/>
    </font>
    <font>
      <sz val="11"/>
      <name val="Arial"/>
      <family val="2"/>
    </font>
    <font>
      <sz val="1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0"/>
      <color theme="1"/>
      <name val="Calibri"/>
      <family val="2"/>
      <scheme val="minor"/>
    </font>
    <font>
      <b/>
      <sz val="9"/>
      <color rgb="FFC00000"/>
      <name val="Calibri"/>
      <family val="2"/>
      <scheme val="minor"/>
    </font>
    <font>
      <b/>
      <sz val="9"/>
      <color rgb="FF000000"/>
      <name val="Calibri"/>
      <family val="2"/>
      <scheme val="minor"/>
    </font>
    <font>
      <sz val="9"/>
      <name val="Calibri"/>
      <family val="2"/>
      <scheme val="minor"/>
    </font>
    <font>
      <sz val="9"/>
      <color rgb="FF000000"/>
      <name val="Calibri"/>
      <family val="2"/>
      <scheme val="minor"/>
    </font>
    <font>
      <i/>
      <sz val="9"/>
      <name val="Calibri"/>
      <family val="2"/>
      <scheme val="minor"/>
    </font>
    <font>
      <b/>
      <sz val="9"/>
      <color rgb="FFFF0000"/>
      <name val="Calibri"/>
      <family val="2"/>
      <scheme val="minor"/>
    </font>
    <font>
      <b/>
      <sz val="10"/>
      <color rgb="FF000000"/>
      <name val="Calibri"/>
      <family val="2"/>
      <scheme val="minor"/>
    </font>
    <font>
      <sz val="10"/>
      <name val="Calibri"/>
      <family val="2"/>
      <scheme val="minor"/>
    </font>
    <font>
      <sz val="10"/>
      <color rgb="FF000000"/>
      <name val="Calibri"/>
      <family val="2"/>
      <scheme val="minor"/>
    </font>
    <font>
      <b/>
      <sz val="10"/>
      <color rgb="FFC00000"/>
      <name val="Calibri"/>
      <family val="2"/>
      <scheme val="minor"/>
    </font>
    <font>
      <b/>
      <i/>
      <sz val="10"/>
      <color rgb="FF000000"/>
      <name val="Calibri"/>
      <family val="2"/>
      <scheme val="minor"/>
    </font>
    <font>
      <b/>
      <sz val="11"/>
      <color rgb="FFC00000"/>
      <name val="Calibri"/>
      <family val="2"/>
      <scheme val="minor"/>
    </font>
    <font>
      <b/>
      <sz val="12"/>
      <color rgb="FF000000"/>
      <name val="Calibri"/>
      <family val="2"/>
      <scheme val="minor"/>
    </font>
    <font>
      <b/>
      <sz val="14"/>
      <color rgb="FF000000"/>
      <name val="Calibri"/>
      <family val="2"/>
      <scheme val="minor"/>
    </font>
    <font>
      <sz val="7"/>
      <name val="Calibri"/>
      <family val="2"/>
      <scheme val="minor"/>
    </font>
    <font>
      <sz val="7"/>
      <color rgb="FFFF0000"/>
      <name val="Calibri"/>
      <family val="2"/>
      <scheme val="minor"/>
    </font>
    <font>
      <sz val="12"/>
      <name val="Calibri"/>
      <family val="2"/>
      <scheme val="minor"/>
    </font>
    <font>
      <sz val="12"/>
      <color theme="1"/>
      <name val="Calibri"/>
      <family val="2"/>
      <scheme val="minor"/>
    </font>
    <font>
      <b/>
      <sz val="16"/>
      <color rgb="FF000000"/>
      <name val="Calibri"/>
      <family val="2"/>
      <scheme val="minor"/>
    </font>
    <font>
      <i/>
      <sz val="11"/>
      <color rgb="FFC00000"/>
      <name val="Calibri"/>
      <family val="2"/>
      <scheme val="minor"/>
    </font>
    <font>
      <b/>
      <sz val="12"/>
      <color rgb="FFC00000"/>
      <name val="Calibri"/>
      <family val="2"/>
      <scheme val="minor"/>
    </font>
    <font>
      <b/>
      <i/>
      <sz val="10"/>
      <color rgb="FFC00000"/>
      <name val="Calibri"/>
      <family val="2"/>
      <scheme val="minor"/>
    </font>
    <font>
      <sz val="14"/>
      <name val="Calibri"/>
      <family val="2"/>
      <scheme val="minor"/>
    </font>
    <font>
      <sz val="14"/>
      <color theme="1"/>
      <name val="Calibri"/>
      <family val="2"/>
      <scheme val="minor"/>
    </font>
    <font>
      <sz val="11"/>
      <color rgb="FFC00000"/>
      <name val="Calibri"/>
      <family val="2"/>
      <scheme val="minor"/>
    </font>
    <font>
      <b/>
      <i/>
      <sz val="11"/>
      <color theme="1"/>
      <name val="Calibri"/>
      <family val="2"/>
      <scheme val="minor"/>
    </font>
    <font>
      <b/>
      <sz val="8"/>
      <color rgb="FF000000"/>
      <name val="Calibri"/>
      <family val="2"/>
      <scheme val="minor"/>
    </font>
    <font>
      <sz val="8"/>
      <color rgb="FF000000"/>
      <name val="Calibri"/>
      <family val="2"/>
      <scheme val="minor"/>
    </font>
    <font>
      <sz val="9"/>
      <color theme="1"/>
      <name val="Calibri"/>
      <family val="2"/>
      <scheme val="minor"/>
    </font>
    <font>
      <sz val="10"/>
      <color rgb="FFFF0000"/>
      <name val="Calibri"/>
      <family val="2"/>
      <scheme val="minor"/>
    </font>
    <font>
      <sz val="9"/>
      <color rgb="FFFF0000"/>
      <name val="Calibri"/>
      <family val="2"/>
      <scheme val="minor"/>
    </font>
    <font>
      <b/>
      <sz val="9"/>
      <color theme="1"/>
      <name val="Calibri"/>
      <family val="2"/>
      <scheme val="minor"/>
    </font>
    <font>
      <b/>
      <sz val="14"/>
      <color rgb="FFFF0000"/>
      <name val="Arial"/>
      <family val="2"/>
    </font>
    <font>
      <b/>
      <sz val="10"/>
      <color theme="1"/>
      <name val="Calibri"/>
      <family val="2"/>
      <scheme val="minor"/>
    </font>
    <font>
      <sz val="12"/>
      <color rgb="FF000000"/>
      <name val="Calibri"/>
      <family val="2"/>
      <scheme val="minor"/>
    </font>
    <font>
      <i/>
      <sz val="12"/>
      <color rgb="FF000000"/>
      <name val="Calibri"/>
      <family val="2"/>
      <scheme val="minor"/>
    </font>
    <font>
      <i/>
      <u/>
      <sz val="12"/>
      <color rgb="FF000000"/>
      <name val="Calibri"/>
      <family val="2"/>
      <scheme val="minor"/>
    </font>
    <font>
      <b/>
      <sz val="11"/>
      <color rgb="FF000000"/>
      <name val="Calibri"/>
      <family val="2"/>
      <scheme val="minor"/>
    </font>
    <font>
      <i/>
      <sz val="11"/>
      <color rgb="FF000000"/>
      <name val="Calibri"/>
      <family val="2"/>
      <scheme val="minor"/>
    </font>
    <font>
      <sz val="12"/>
      <color rgb="FFFF0000"/>
      <name val="Calibri"/>
      <family val="2"/>
      <scheme val="minor"/>
    </font>
    <font>
      <b/>
      <sz val="12"/>
      <color rgb="FFFF0000"/>
      <name val="Calibri"/>
      <family val="2"/>
      <scheme val="minor"/>
    </font>
    <font>
      <i/>
      <sz val="12"/>
      <color rgb="FFFF0000"/>
      <name val="Calibri"/>
      <family val="2"/>
      <scheme val="minor"/>
    </font>
    <font>
      <u/>
      <sz val="12"/>
      <color rgb="FFFF0000"/>
      <name val="Calibri"/>
      <family val="2"/>
      <scheme val="minor"/>
    </font>
    <font>
      <sz val="9"/>
      <color theme="1"/>
      <name val="Arial"/>
      <family val="2"/>
    </font>
    <font>
      <b/>
      <sz val="9"/>
      <color theme="1"/>
      <name val="Arial"/>
      <family val="2"/>
    </font>
    <font>
      <sz val="7"/>
      <color theme="1"/>
      <name val="Times New Roman"/>
      <family val="1"/>
    </font>
    <font>
      <i/>
      <u/>
      <sz val="9"/>
      <color theme="1"/>
      <name val="Arial"/>
      <family val="2"/>
    </font>
    <font>
      <vertAlign val="superscript"/>
      <sz val="9"/>
      <color theme="1"/>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D3D3D3"/>
        <bgColor rgb="FFD3D3D3"/>
      </patternFill>
    </fill>
    <fill>
      <patternFill patternType="solid">
        <fgColor rgb="FFFFFF00"/>
        <bgColor indexed="64"/>
      </patternFill>
    </fill>
    <fill>
      <patternFill patternType="solid">
        <fgColor rgb="FFFFFFFF"/>
        <bgColor rgb="FFFFFFFF"/>
      </patternFill>
    </fill>
    <fill>
      <patternFill patternType="solid">
        <fgColor theme="0" tint="-0.14999847407452621"/>
        <bgColor indexed="64"/>
      </patternFill>
    </fill>
    <fill>
      <patternFill patternType="solid">
        <fgColor rgb="FFFFFF00"/>
        <bgColor rgb="FFD3D3D3"/>
      </patternFill>
    </fill>
    <fill>
      <patternFill patternType="solid">
        <fgColor theme="2" tint="-9.9978637043366805E-2"/>
        <bgColor rgb="FFD3D3D3"/>
      </patternFill>
    </fill>
  </fills>
  <borders count="33">
    <border>
      <left/>
      <right/>
      <top/>
      <bottom/>
      <diagonal/>
    </border>
    <border>
      <left style="thin">
        <color rgb="FF000000"/>
      </left>
      <right style="thin">
        <color auto="1"/>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000000"/>
      </left>
      <right style="thin">
        <color auto="1"/>
      </right>
      <top/>
      <bottom/>
      <diagonal/>
    </border>
    <border>
      <left/>
      <right/>
      <top/>
      <bottom style="thin">
        <color rgb="FF000000"/>
      </bottom>
      <diagonal/>
    </border>
    <border>
      <left style="thin">
        <color auto="1"/>
      </left>
      <right style="thin">
        <color rgb="FF000000"/>
      </right>
      <top/>
      <bottom style="thin">
        <color rgb="FF000000"/>
      </bottom>
      <diagonal/>
    </border>
    <border>
      <left/>
      <right style="thin">
        <color auto="1"/>
      </right>
      <top/>
      <bottom style="thin">
        <color auto="1"/>
      </bottom>
      <diagonal/>
    </border>
    <border>
      <left/>
      <right style="thin">
        <color auto="1"/>
      </right>
      <top style="thin">
        <color rgb="FF000000"/>
      </top>
      <bottom/>
      <diagonal/>
    </border>
    <border>
      <left style="thin">
        <color rgb="FF000000"/>
      </left>
      <right style="thin">
        <color auto="1"/>
      </right>
      <top style="thin">
        <color auto="1"/>
      </top>
      <bottom style="thin">
        <color auto="1"/>
      </bottom>
      <diagonal/>
    </border>
    <border>
      <left/>
      <right style="thin">
        <color rgb="FF000000"/>
      </right>
      <top/>
      <bottom style="thin">
        <color rgb="FF000000"/>
      </bottom>
      <diagonal/>
    </border>
    <border>
      <left style="thin">
        <color rgb="FF000000"/>
      </left>
      <right style="thin">
        <color auto="1"/>
      </right>
      <top style="thin">
        <color rgb="FF000000"/>
      </top>
      <bottom/>
      <diagonal/>
    </border>
    <border>
      <left/>
      <right style="thin">
        <color rgb="FF000000"/>
      </right>
      <top style="thin">
        <color rgb="FF000000"/>
      </top>
      <bottom style="thin">
        <color rgb="FF000000"/>
      </bottom>
      <diagonal/>
    </border>
    <border>
      <left/>
      <right style="thin">
        <color auto="1"/>
      </right>
      <top style="thin">
        <color rgb="FF000000"/>
      </top>
      <bottom style="thin">
        <color rgb="FF000000"/>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rgb="FF000000"/>
      </top>
      <bottom style="thin">
        <color rgb="FF000000"/>
      </bottom>
      <diagonal/>
    </border>
    <border>
      <left style="thin">
        <color auto="1"/>
      </left>
      <right/>
      <top style="thin">
        <color rgb="FF000000"/>
      </top>
      <bottom style="thin">
        <color auto="1"/>
      </bottom>
      <diagonal/>
    </border>
    <border>
      <left/>
      <right style="thin">
        <color auto="1"/>
      </right>
      <top style="thin">
        <color rgb="FF000000"/>
      </top>
      <bottom style="thin">
        <color auto="1"/>
      </bottom>
      <diagonal/>
    </border>
    <border>
      <left/>
      <right/>
      <top style="thin">
        <color rgb="FF000000"/>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right/>
      <top/>
      <bottom style="double">
        <color rgb="FF000000"/>
      </bottom>
      <diagonal/>
    </border>
    <border>
      <left/>
      <right/>
      <top style="thin">
        <color rgb="FF000000"/>
      </top>
      <bottom style="double">
        <color rgb="FF000000"/>
      </bottom>
      <diagonal/>
    </border>
    <border>
      <left/>
      <right/>
      <top style="thin">
        <color rgb="FF000000"/>
      </top>
      <bottom/>
      <diagonal/>
    </border>
    <border>
      <left style="thin">
        <color rgb="FF000000"/>
      </left>
      <right style="thin">
        <color indexed="64"/>
      </right>
      <top style="thin">
        <color rgb="FF000000"/>
      </top>
      <bottom style="thin">
        <color rgb="FF000000"/>
      </bottom>
      <diagonal/>
    </border>
  </borders>
  <cellStyleXfs count="94">
    <xf numFmtId="0" fontId="0" fillId="0" borderId="0"/>
    <xf numFmtId="164" fontId="6" fillId="0" borderId="0"/>
    <xf numFmtId="164" fontId="6" fillId="0" borderId="0"/>
    <xf numFmtId="0" fontId="6" fillId="0" borderId="0"/>
    <xf numFmtId="0" fontId="6" fillId="0" borderId="0"/>
    <xf numFmtId="0" fontId="8" fillId="0" borderId="0"/>
    <xf numFmtId="0" fontId="9" fillId="0" borderId="0"/>
    <xf numFmtId="0" fontId="10" fillId="0" borderId="0"/>
    <xf numFmtId="0" fontId="9" fillId="0" borderId="0"/>
    <xf numFmtId="43" fontId="8" fillId="0" borderId="0" applyFont="0" applyFill="0" applyBorder="0" applyAlignment="0" applyProtection="0"/>
    <xf numFmtId="43" fontId="9" fillId="0" borderId="0" applyFont="0" applyFill="0" applyBorder="0" applyAlignment="0" applyProtection="0"/>
    <xf numFmtId="0" fontId="1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268">
    <xf numFmtId="0" fontId="0" fillId="0" borderId="0" xfId="0"/>
    <xf numFmtId="0" fontId="2" fillId="0" borderId="0" xfId="0" applyFont="1"/>
    <xf numFmtId="0" fontId="2" fillId="2" borderId="0" xfId="0" applyFont="1" applyFill="1"/>
    <xf numFmtId="0" fontId="3" fillId="2" borderId="0" xfId="0" applyFont="1" applyFill="1"/>
    <xf numFmtId="0" fontId="4" fillId="2" borderId="0" xfId="0" applyFont="1" applyFill="1"/>
    <xf numFmtId="0" fontId="14" fillId="0" borderId="0" xfId="0" applyFont="1"/>
    <xf numFmtId="0" fontId="15" fillId="0" borderId="0" xfId="0" applyFont="1"/>
    <xf numFmtId="0" fontId="15" fillId="0" borderId="0" xfId="0" applyFont="1" applyAlignment="1">
      <alignment horizontal="right"/>
    </xf>
    <xf numFmtId="0" fontId="18" fillId="0" borderId="0" xfId="0" applyFont="1" applyFill="1" applyBorder="1" applyAlignment="1"/>
    <xf numFmtId="0" fontId="18" fillId="0" borderId="0" xfId="0" applyFont="1" applyFill="1" applyBorder="1"/>
    <xf numFmtId="0" fontId="16" fillId="0" borderId="0" xfId="0" applyFont="1" applyFill="1" applyBorder="1"/>
    <xf numFmtId="0" fontId="17" fillId="0" borderId="0" xfId="4" applyNumberFormat="1" applyFont="1" applyFill="1" applyBorder="1" applyAlignment="1">
      <alignment vertical="top" wrapText="1" readingOrder="1"/>
    </xf>
    <xf numFmtId="0" fontId="20" fillId="0" borderId="0" xfId="0" applyFont="1" applyFill="1" applyBorder="1"/>
    <xf numFmtId="0" fontId="21" fillId="0" borderId="0" xfId="0" applyFont="1" applyFill="1" applyBorder="1"/>
    <xf numFmtId="0" fontId="19" fillId="0" borderId="0" xfId="4" applyNumberFormat="1" applyFont="1" applyFill="1" applyBorder="1" applyAlignment="1">
      <alignment vertical="top" wrapText="1" readingOrder="1"/>
    </xf>
    <xf numFmtId="0" fontId="23" fillId="0" borderId="0" xfId="0" applyFont="1" applyFill="1" applyBorder="1" applyAlignment="1"/>
    <xf numFmtId="164" fontId="23" fillId="4" borderId="0" xfId="1" applyFont="1" applyFill="1" applyBorder="1" applyAlignment="1">
      <alignment horizontal="right"/>
    </xf>
    <xf numFmtId="0" fontId="23" fillId="0" borderId="0" xfId="0" applyFont="1" applyFill="1" applyBorder="1"/>
    <xf numFmtId="164" fontId="24" fillId="0" borderId="0" xfId="2" applyNumberFormat="1" applyFont="1" applyFill="1" applyBorder="1" applyAlignment="1">
      <alignment horizontal="right" vertical="center" wrapText="1" readingOrder="1"/>
    </xf>
    <xf numFmtId="0" fontId="25" fillId="4" borderId="0" xfId="0" applyFont="1" applyFill="1" applyBorder="1"/>
    <xf numFmtId="0" fontId="25" fillId="0" borderId="0" xfId="0" applyFont="1" applyFill="1" applyBorder="1"/>
    <xf numFmtId="0" fontId="22" fillId="0" borderId="0" xfId="4" applyNumberFormat="1" applyFont="1" applyFill="1" applyBorder="1" applyAlignment="1">
      <alignment vertical="top" wrapText="1" readingOrder="1"/>
    </xf>
    <xf numFmtId="0" fontId="22" fillId="4" borderId="0" xfId="4" applyNumberFormat="1" applyFont="1" applyFill="1" applyBorder="1" applyAlignment="1">
      <alignment horizontal="right" vertical="top" wrapText="1" readingOrder="1"/>
    </xf>
    <xf numFmtId="0" fontId="22" fillId="0" borderId="0" xfId="4" applyNumberFormat="1" applyFont="1" applyFill="1" applyBorder="1" applyAlignment="1">
      <alignment horizontal="right" vertical="top" wrapText="1" readingOrder="1"/>
    </xf>
    <xf numFmtId="0" fontId="24" fillId="0" borderId="12" xfId="4" applyNumberFormat="1" applyFont="1" applyFill="1" applyBorder="1" applyAlignment="1">
      <alignment horizontal="right" vertical="center" wrapText="1" readingOrder="1"/>
    </xf>
    <xf numFmtId="0" fontId="24" fillId="0" borderId="12" xfId="4" applyNumberFormat="1" applyFont="1" applyFill="1" applyBorder="1" applyAlignment="1">
      <alignment vertical="center" wrapText="1" readingOrder="1"/>
    </xf>
    <xf numFmtId="0" fontId="24" fillId="0" borderId="0" xfId="4" applyNumberFormat="1" applyFont="1" applyFill="1" applyBorder="1" applyAlignment="1">
      <alignment horizontal="right" vertical="center" wrapText="1" readingOrder="1"/>
    </xf>
    <xf numFmtId="0" fontId="24" fillId="0" borderId="31" xfId="4" applyNumberFormat="1" applyFont="1" applyFill="1" applyBorder="1" applyAlignment="1">
      <alignment vertical="center" wrapText="1" readingOrder="1"/>
    </xf>
    <xf numFmtId="0" fontId="26" fillId="6" borderId="0" xfId="4" applyNumberFormat="1" applyFont="1" applyFill="1" applyBorder="1" applyAlignment="1">
      <alignment horizontal="right" vertical="center" wrapText="1" readingOrder="1"/>
    </xf>
    <xf numFmtId="0" fontId="26" fillId="6" borderId="0" xfId="4" applyNumberFormat="1" applyFont="1" applyFill="1" applyBorder="1" applyAlignment="1">
      <alignment vertical="center" wrapText="1" readingOrder="1"/>
    </xf>
    <xf numFmtId="4" fontId="26" fillId="6" borderId="0" xfId="4" applyNumberFormat="1" applyFont="1" applyFill="1" applyBorder="1" applyAlignment="1">
      <alignment horizontal="right" vertical="center" wrapText="1" readingOrder="1"/>
    </xf>
    <xf numFmtId="0" fontId="26" fillId="0" borderId="0" xfId="4" applyNumberFormat="1" applyFont="1" applyFill="1" applyBorder="1" applyAlignment="1">
      <alignment horizontal="right" vertical="center" wrapText="1" readingOrder="1"/>
    </xf>
    <xf numFmtId="0" fontId="26" fillId="0" borderId="0" xfId="4" applyNumberFormat="1" applyFont="1" applyFill="1" applyBorder="1" applyAlignment="1">
      <alignment vertical="center" wrapText="1" readingOrder="1"/>
    </xf>
    <xf numFmtId="4" fontId="26" fillId="0" borderId="0" xfId="4" applyNumberFormat="1" applyFont="1" applyFill="1" applyBorder="1" applyAlignment="1">
      <alignment horizontal="right" vertical="center" wrapText="1" readingOrder="1"/>
    </xf>
    <xf numFmtId="0" fontId="24" fillId="0" borderId="0" xfId="4" applyNumberFormat="1" applyFont="1" applyFill="1" applyBorder="1" applyAlignment="1">
      <alignment vertical="center" wrapText="1" readingOrder="1"/>
    </xf>
    <xf numFmtId="4" fontId="24" fillId="0" borderId="0" xfId="4" applyNumberFormat="1" applyFont="1" applyFill="1" applyBorder="1" applyAlignment="1">
      <alignment horizontal="right" vertical="center" wrapText="1" readingOrder="1"/>
    </xf>
    <xf numFmtId="0" fontId="22" fillId="0" borderId="0" xfId="4" applyNumberFormat="1" applyFont="1" applyFill="1" applyBorder="1" applyAlignment="1">
      <alignment horizontal="right" vertical="center" wrapText="1" readingOrder="1"/>
    </xf>
    <xf numFmtId="0" fontId="22" fillId="0" borderId="0" xfId="4" applyNumberFormat="1" applyFont="1" applyFill="1" applyBorder="1" applyAlignment="1">
      <alignment vertical="center" wrapText="1" readingOrder="1"/>
    </xf>
    <xf numFmtId="4" fontId="22" fillId="0" borderId="0" xfId="4" applyNumberFormat="1" applyFont="1" applyFill="1" applyBorder="1" applyAlignment="1">
      <alignment horizontal="right" vertical="center" wrapText="1" readingOrder="1"/>
    </xf>
    <xf numFmtId="4" fontId="24" fillId="0" borderId="12" xfId="4" applyNumberFormat="1" applyFont="1" applyFill="1" applyBorder="1" applyAlignment="1">
      <alignment vertical="center" wrapText="1" readingOrder="1"/>
    </xf>
    <xf numFmtId="0" fontId="22" fillId="5" borderId="29" xfId="4" applyNumberFormat="1" applyFont="1" applyFill="1" applyBorder="1" applyAlignment="1">
      <alignment horizontal="right" vertical="center" wrapText="1" readingOrder="1"/>
    </xf>
    <xf numFmtId="0" fontId="22" fillId="5" borderId="29" xfId="4" applyNumberFormat="1" applyFont="1" applyFill="1" applyBorder="1" applyAlignment="1">
      <alignment vertical="center" wrapText="1" readingOrder="1"/>
    </xf>
    <xf numFmtId="4" fontId="22" fillId="5" borderId="30" xfId="4" applyNumberFormat="1" applyFont="1" applyFill="1" applyBorder="1" applyAlignment="1">
      <alignment vertical="center" wrapText="1" readingOrder="1"/>
    </xf>
    <xf numFmtId="4" fontId="22" fillId="5" borderId="29" xfId="4" applyNumberFormat="1" applyFont="1" applyFill="1" applyBorder="1" applyAlignment="1">
      <alignment vertical="center" wrapText="1" readingOrder="1"/>
    </xf>
    <xf numFmtId="0" fontId="24" fillId="0" borderId="0" xfId="4" applyNumberFormat="1" applyFont="1" applyFill="1" applyBorder="1" applyAlignment="1">
      <alignment vertical="top" wrapText="1" readingOrder="1"/>
    </xf>
    <xf numFmtId="164" fontId="11" fillId="4" borderId="0" xfId="1" applyFont="1" applyFill="1" applyBorder="1" applyAlignment="1">
      <alignment horizontal="right"/>
    </xf>
    <xf numFmtId="0" fontId="23" fillId="0" borderId="0" xfId="0" applyFont="1" applyFill="1" applyBorder="1" applyAlignment="1">
      <alignment horizontal="right"/>
    </xf>
    <xf numFmtId="0" fontId="25" fillId="4" borderId="0" xfId="0" applyFont="1" applyFill="1" applyAlignment="1">
      <alignment horizontal="right"/>
    </xf>
    <xf numFmtId="0" fontId="25" fillId="0" borderId="0" xfId="0" applyFont="1" applyFill="1" applyBorder="1" applyAlignment="1">
      <alignment horizontal="right"/>
    </xf>
    <xf numFmtId="166" fontId="25" fillId="0" borderId="0" xfId="4" applyNumberFormat="1" applyFont="1" applyFill="1" applyBorder="1" applyAlignment="1">
      <alignment vertical="center" wrapText="1" readingOrder="1"/>
    </xf>
    <xf numFmtId="0" fontId="25" fillId="0" borderId="0" xfId="0" applyFont="1"/>
    <xf numFmtId="0" fontId="24" fillId="0" borderId="31" xfId="4" applyNumberFormat="1" applyFont="1" applyFill="1" applyBorder="1" applyAlignment="1">
      <alignment horizontal="right" vertical="center" wrapText="1" readingOrder="1"/>
    </xf>
    <xf numFmtId="0" fontId="15" fillId="0" borderId="0" xfId="0" applyFont="1" applyFill="1"/>
    <xf numFmtId="0" fontId="22" fillId="0" borderId="29" xfId="4" applyNumberFormat="1" applyFont="1" applyFill="1" applyBorder="1" applyAlignment="1">
      <alignment horizontal="right" vertical="center" wrapText="1" readingOrder="1"/>
    </xf>
    <xf numFmtId="0" fontId="22" fillId="0" borderId="30" xfId="4" applyNumberFormat="1" applyFont="1" applyFill="1" applyBorder="1" applyAlignment="1">
      <alignment vertical="center" wrapText="1" readingOrder="1"/>
    </xf>
    <xf numFmtId="4" fontId="22" fillId="0" borderId="30" xfId="4" applyNumberFormat="1" applyFont="1" applyFill="1" applyBorder="1" applyAlignment="1">
      <alignment horizontal="right" vertical="center" wrapText="1" readingOrder="1"/>
    </xf>
    <xf numFmtId="0" fontId="24" fillId="0" borderId="0" xfId="4" applyNumberFormat="1" applyFont="1" applyFill="1" applyBorder="1" applyAlignment="1">
      <alignment horizontal="right" vertical="top" wrapText="1" readingOrder="1"/>
    </xf>
    <xf numFmtId="0" fontId="26" fillId="0" borderId="0" xfId="4" applyNumberFormat="1" applyFont="1" applyFill="1" applyBorder="1" applyAlignment="1">
      <alignment vertical="center" readingOrder="1"/>
    </xf>
    <xf numFmtId="164" fontId="6" fillId="0" borderId="0" xfId="2" applyFont="1" applyAlignment="1"/>
    <xf numFmtId="164" fontId="6" fillId="0" borderId="0" xfId="2" applyFont="1"/>
    <xf numFmtId="0" fontId="14" fillId="0" borderId="0" xfId="0" applyFont="1" applyBorder="1"/>
    <xf numFmtId="0" fontId="14" fillId="0" borderId="0" xfId="0" applyFont="1" applyBorder="1" applyAlignment="1"/>
    <xf numFmtId="164" fontId="30" fillId="4" borderId="0" xfId="1" applyFont="1" applyFill="1" applyBorder="1" applyAlignment="1">
      <alignment horizontal="right"/>
    </xf>
    <xf numFmtId="164" fontId="11" fillId="0" borderId="0" xfId="1" applyFont="1" applyFill="1" applyBorder="1" applyAlignment="1"/>
    <xf numFmtId="164" fontId="28" fillId="0" borderId="0" xfId="2" applyNumberFormat="1" applyFont="1" applyFill="1" applyBorder="1" applyAlignment="1">
      <alignment horizontal="left" vertical="center" wrapText="1" readingOrder="1"/>
    </xf>
    <xf numFmtId="164" fontId="7" fillId="0" borderId="0" xfId="2" applyNumberFormat="1" applyFont="1" applyFill="1" applyBorder="1" applyAlignment="1">
      <alignment horizontal="right" vertical="center" wrapText="1" readingOrder="1"/>
    </xf>
    <xf numFmtId="164" fontId="11" fillId="0" borderId="0" xfId="1" applyFont="1" applyFill="1" applyBorder="1"/>
    <xf numFmtId="164" fontId="31" fillId="0" borderId="0" xfId="2" applyNumberFormat="1" applyFont="1" applyFill="1" applyBorder="1" applyAlignment="1">
      <alignment vertical="center" wrapText="1" readingOrder="1"/>
    </xf>
    <xf numFmtId="164" fontId="22" fillId="0" borderId="12" xfId="2" applyNumberFormat="1" applyFont="1" applyFill="1" applyBorder="1" applyAlignment="1">
      <alignment vertical="center" wrapText="1" readingOrder="1"/>
    </xf>
    <xf numFmtId="164" fontId="7" fillId="0" borderId="0" xfId="2" applyNumberFormat="1" applyFont="1" applyFill="1" applyBorder="1" applyAlignment="1">
      <alignment vertical="top" wrapText="1" readingOrder="1"/>
    </xf>
    <xf numFmtId="164" fontId="24" fillId="0" borderId="0" xfId="2" applyNumberFormat="1" applyFont="1" applyFill="1" applyBorder="1" applyAlignment="1">
      <alignment vertical="top" wrapText="1" readingOrder="1"/>
    </xf>
    <xf numFmtId="164" fontId="23" fillId="0" borderId="0" xfId="1" applyFont="1" applyFill="1" applyBorder="1"/>
    <xf numFmtId="164" fontId="22" fillId="3" borderId="7" xfId="2" applyNumberFormat="1" applyFont="1" applyFill="1" applyBorder="1" applyAlignment="1">
      <alignment horizontal="center" vertical="center" wrapText="1" readingOrder="1"/>
    </xf>
    <xf numFmtId="164" fontId="22" fillId="3" borderId="22" xfId="2" applyNumberFormat="1" applyFont="1" applyFill="1" applyBorder="1" applyAlignment="1">
      <alignment horizontal="center" vertical="center" wrapText="1" readingOrder="1"/>
    </xf>
    <xf numFmtId="164" fontId="22" fillId="2" borderId="22" xfId="2" applyNumberFormat="1" applyFont="1" applyFill="1" applyBorder="1" applyAlignment="1">
      <alignment horizontal="center" vertical="center" wrapText="1" readingOrder="1"/>
    </xf>
    <xf numFmtId="14" fontId="24" fillId="0" borderId="22" xfId="2" applyNumberFormat="1" applyFont="1" applyFill="1" applyBorder="1" applyAlignment="1">
      <alignment horizontal="left" vertical="center" wrapText="1" readingOrder="1"/>
    </xf>
    <xf numFmtId="164" fontId="24" fillId="0" borderId="22" xfId="2" applyNumberFormat="1" applyFont="1" applyFill="1" applyBorder="1" applyAlignment="1">
      <alignment horizontal="left" vertical="center" wrapText="1" readingOrder="1"/>
    </xf>
    <xf numFmtId="165" fontId="24" fillId="0" borderId="22" xfId="2" applyNumberFormat="1" applyFont="1" applyFill="1" applyBorder="1" applyAlignment="1">
      <alignment horizontal="right" vertical="center" wrapText="1" readingOrder="1"/>
    </xf>
    <xf numFmtId="164" fontId="32" fillId="0" borderId="0" xfId="1" applyFont="1" applyFill="1" applyBorder="1" applyAlignment="1"/>
    <xf numFmtId="0" fontId="33" fillId="0" borderId="0" xfId="0" applyFont="1"/>
    <xf numFmtId="164" fontId="7" fillId="0" borderId="0" xfId="2" applyNumberFormat="1" applyFont="1" applyFill="1" applyBorder="1" applyAlignment="1">
      <alignment vertical="center" wrapText="1" readingOrder="1"/>
    </xf>
    <xf numFmtId="164" fontId="24" fillId="0" borderId="22" xfId="2" applyNumberFormat="1" applyFont="1" applyFill="1" applyBorder="1" applyAlignment="1">
      <alignment horizontal="right" vertical="center" wrapText="1" readingOrder="1"/>
    </xf>
    <xf numFmtId="167" fontId="24" fillId="0" borderId="22" xfId="2" applyNumberFormat="1" applyFont="1" applyFill="1" applyBorder="1" applyAlignment="1">
      <alignment horizontal="right" vertical="center" wrapText="1" readingOrder="1"/>
    </xf>
    <xf numFmtId="164" fontId="35" fillId="0" borderId="0" xfId="1" applyFont="1" applyFill="1" applyBorder="1"/>
    <xf numFmtId="164" fontId="36" fillId="0" borderId="0" xfId="2" applyNumberFormat="1" applyFont="1" applyFill="1" applyBorder="1" applyAlignment="1">
      <alignment horizontal="left" vertical="center" wrapText="1" readingOrder="1"/>
    </xf>
    <xf numFmtId="164" fontId="37" fillId="0" borderId="0" xfId="2" applyNumberFormat="1" applyFont="1" applyFill="1" applyBorder="1" applyAlignment="1">
      <alignment horizontal="left" vertical="center" wrapText="1" readingOrder="1"/>
    </xf>
    <xf numFmtId="0" fontId="27" fillId="0" borderId="0" xfId="0" applyFont="1"/>
    <xf numFmtId="164" fontId="27" fillId="0" borderId="0" xfId="1" applyFont="1" applyFill="1" applyBorder="1" applyAlignment="1"/>
    <xf numFmtId="0" fontId="38" fillId="0" borderId="0" xfId="0" applyFont="1" applyFill="1" applyBorder="1" applyAlignment="1">
      <alignment horizontal="right"/>
    </xf>
    <xf numFmtId="0" fontId="38" fillId="0" borderId="0" xfId="0" applyFont="1" applyFill="1" applyBorder="1"/>
    <xf numFmtId="0" fontId="39" fillId="0" borderId="0" xfId="0" applyFont="1"/>
    <xf numFmtId="0" fontId="41" fillId="0" borderId="0" xfId="0" applyFont="1"/>
    <xf numFmtId="164" fontId="42" fillId="3" borderId="22" xfId="2" applyNumberFormat="1" applyFont="1" applyFill="1" applyBorder="1" applyAlignment="1">
      <alignment horizontal="center" vertical="center" wrapText="1" readingOrder="1"/>
    </xf>
    <xf numFmtId="0" fontId="43" fillId="0" borderId="22" xfId="2" applyNumberFormat="1" applyFont="1" applyFill="1" applyBorder="1" applyAlignment="1">
      <alignment horizontal="left" vertical="center" wrapText="1" readingOrder="1"/>
    </xf>
    <xf numFmtId="164" fontId="43" fillId="0" borderId="22" xfId="2" applyNumberFormat="1" applyFont="1" applyFill="1" applyBorder="1" applyAlignment="1">
      <alignment horizontal="left" vertical="center" wrapText="1" readingOrder="1"/>
    </xf>
    <xf numFmtId="14" fontId="43" fillId="0" borderId="22" xfId="2" applyNumberFormat="1" applyFont="1" applyFill="1" applyBorder="1" applyAlignment="1">
      <alignment horizontal="left" vertical="center" wrapText="1" readingOrder="1"/>
    </xf>
    <xf numFmtId="165" fontId="43" fillId="0" borderId="22" xfId="2" applyNumberFormat="1" applyFont="1" applyFill="1" applyBorder="1" applyAlignment="1">
      <alignment horizontal="left" vertical="center" wrapText="1" readingOrder="1"/>
    </xf>
    <xf numFmtId="2" fontId="43" fillId="0" borderId="22" xfId="2" applyNumberFormat="1" applyFont="1" applyFill="1" applyBorder="1" applyAlignment="1">
      <alignment horizontal="right" vertical="center" wrapText="1" readingOrder="1"/>
    </xf>
    <xf numFmtId="164" fontId="43" fillId="0" borderId="22" xfId="2" applyNumberFormat="1" applyFont="1" applyFill="1" applyBorder="1" applyAlignment="1">
      <alignment horizontal="right" vertical="center" wrapText="1" readingOrder="1"/>
    </xf>
    <xf numFmtId="9" fontId="43" fillId="0" borderId="22" xfId="2" applyNumberFormat="1" applyFont="1" applyFill="1" applyBorder="1" applyAlignment="1">
      <alignment horizontal="right" vertical="center" wrapText="1" readingOrder="1"/>
    </xf>
    <xf numFmtId="164" fontId="11" fillId="0" borderId="22" xfId="1" applyFont="1" applyFill="1" applyBorder="1"/>
    <xf numFmtId="164" fontId="18" fillId="4" borderId="0" xfId="1" applyFont="1" applyFill="1" applyBorder="1" applyAlignment="1">
      <alignment horizontal="right"/>
    </xf>
    <xf numFmtId="164" fontId="18" fillId="0" borderId="0" xfId="1" applyFont="1" applyFill="1" applyBorder="1" applyAlignment="1"/>
    <xf numFmtId="164" fontId="18" fillId="0" borderId="0" xfId="1" applyFont="1" applyFill="1" applyBorder="1"/>
    <xf numFmtId="164" fontId="19" fillId="0" borderId="0" xfId="2" applyNumberFormat="1" applyFont="1" applyFill="1" applyBorder="1" applyAlignment="1">
      <alignment vertical="center" wrapText="1" readingOrder="1"/>
    </xf>
    <xf numFmtId="164" fontId="19" fillId="0" borderId="0" xfId="2" applyNumberFormat="1" applyFont="1" applyFill="1" applyBorder="1" applyAlignment="1">
      <alignment horizontal="right" vertical="center" wrapText="1" readingOrder="1"/>
    </xf>
    <xf numFmtId="164" fontId="46" fillId="0" borderId="0" xfId="2" applyNumberFormat="1" applyFont="1" applyFill="1" applyBorder="1" applyAlignment="1">
      <alignment vertical="center" wrapText="1" readingOrder="1"/>
    </xf>
    <xf numFmtId="164" fontId="19" fillId="0" borderId="0" xfId="2" applyNumberFormat="1" applyFont="1" applyFill="1" applyBorder="1" applyAlignment="1">
      <alignment vertical="top" wrapText="1" readingOrder="1"/>
    </xf>
    <xf numFmtId="164" fontId="19" fillId="0" borderId="0" xfId="1" applyFont="1"/>
    <xf numFmtId="164" fontId="17" fillId="0" borderId="0" xfId="2" applyNumberFormat="1" applyFont="1" applyFill="1" applyBorder="1" applyAlignment="1">
      <alignment vertical="center" wrapText="1" readingOrder="1"/>
    </xf>
    <xf numFmtId="164" fontId="18" fillId="0" borderId="0" xfId="2" applyNumberFormat="1" applyFont="1" applyFill="1" applyBorder="1" applyAlignment="1">
      <alignment vertical="top" wrapText="1"/>
    </xf>
    <xf numFmtId="164" fontId="17" fillId="0" borderId="4" xfId="2" applyNumberFormat="1" applyFont="1" applyFill="1" applyBorder="1" applyAlignment="1">
      <alignment wrapText="1" readingOrder="1"/>
    </xf>
    <xf numFmtId="164" fontId="19" fillId="0" borderId="4" xfId="2" applyNumberFormat="1" applyFont="1" applyFill="1" applyBorder="1" applyAlignment="1">
      <alignment wrapText="1" readingOrder="1"/>
    </xf>
    <xf numFmtId="164" fontId="19" fillId="0" borderId="3" xfId="2" applyNumberFormat="1" applyFont="1" applyFill="1" applyBorder="1" applyAlignment="1">
      <alignment wrapText="1" readingOrder="1"/>
    </xf>
    <xf numFmtId="164" fontId="19" fillId="0" borderId="0" xfId="2" applyNumberFormat="1" applyFont="1" applyFill="1" applyBorder="1" applyAlignment="1">
      <alignment horizontal="left" vertical="center" wrapText="1" readingOrder="1"/>
    </xf>
    <xf numFmtId="164" fontId="19" fillId="0" borderId="4" xfId="2" applyNumberFormat="1" applyFont="1" applyFill="1" applyBorder="1" applyAlignment="1">
      <alignment horizontal="right" vertical="center" wrapText="1" readingOrder="1"/>
    </xf>
    <xf numFmtId="164" fontId="44" fillId="0" borderId="4" xfId="2" applyNumberFormat="1" applyFont="1" applyFill="1" applyBorder="1" applyAlignment="1">
      <alignment vertical="center" wrapText="1" readingOrder="1"/>
    </xf>
    <xf numFmtId="164" fontId="19" fillId="0" borderId="3" xfId="2" applyNumberFormat="1" applyFont="1" applyFill="1" applyBorder="1" applyAlignment="1">
      <alignment vertical="center" wrapText="1" readingOrder="1"/>
    </xf>
    <xf numFmtId="164" fontId="17" fillId="0" borderId="2" xfId="2" applyNumberFormat="1" applyFont="1" applyFill="1" applyBorder="1" applyAlignment="1">
      <alignment horizontal="right" vertical="center" wrapText="1" readingOrder="1"/>
    </xf>
    <xf numFmtId="164" fontId="47" fillId="0" borderId="2" xfId="2" applyNumberFormat="1" applyFont="1" applyFill="1" applyBorder="1" applyAlignment="1">
      <alignment horizontal="right" vertical="center" wrapText="1" readingOrder="1"/>
    </xf>
    <xf numFmtId="164" fontId="17" fillId="0" borderId="1" xfId="2" applyNumberFormat="1" applyFont="1" applyFill="1" applyBorder="1" applyAlignment="1">
      <alignment horizontal="right" vertical="center" wrapText="1" readingOrder="1"/>
    </xf>
    <xf numFmtId="164" fontId="47" fillId="0" borderId="4" xfId="2" applyNumberFormat="1" applyFont="1" applyFill="1" applyBorder="1" applyAlignment="1">
      <alignment wrapText="1" readingOrder="1"/>
    </xf>
    <xf numFmtId="164" fontId="44" fillId="0" borderId="4" xfId="2" applyNumberFormat="1" applyFont="1" applyFill="1" applyBorder="1" applyAlignment="1">
      <alignment wrapText="1" readingOrder="1"/>
    </xf>
    <xf numFmtId="164" fontId="17" fillId="0" borderId="0" xfId="2" applyNumberFormat="1" applyFont="1" applyFill="1" applyBorder="1" applyAlignment="1">
      <alignment wrapText="1" readingOrder="1"/>
    </xf>
    <xf numFmtId="164" fontId="19" fillId="0" borderId="0" xfId="2" applyNumberFormat="1" applyFont="1" applyFill="1" applyBorder="1" applyAlignment="1">
      <alignment wrapText="1" readingOrder="1"/>
    </xf>
    <xf numFmtId="164" fontId="17" fillId="0" borderId="2" xfId="2" applyNumberFormat="1" applyFont="1" applyFill="1" applyBorder="1" applyAlignment="1">
      <alignment vertical="center" wrapText="1" readingOrder="1"/>
    </xf>
    <xf numFmtId="164" fontId="19" fillId="0" borderId="0" xfId="2" applyFont="1"/>
    <xf numFmtId="164" fontId="19" fillId="0" borderId="0" xfId="2" applyFont="1" applyAlignment="1"/>
    <xf numFmtId="164" fontId="17" fillId="3" borderId="7" xfId="2" applyNumberFormat="1" applyFont="1" applyFill="1" applyBorder="1" applyAlignment="1">
      <alignment horizontal="left" vertical="center" wrapText="1" readingOrder="1"/>
    </xf>
    <xf numFmtId="164" fontId="17" fillId="0" borderId="0" xfId="2" applyNumberFormat="1" applyFont="1" applyFill="1" applyBorder="1" applyAlignment="1">
      <alignment horizontal="left" vertical="center" wrapText="1" readingOrder="1"/>
    </xf>
    <xf numFmtId="164" fontId="17" fillId="3" borderId="6" xfId="2" applyNumberFormat="1" applyFont="1" applyFill="1" applyBorder="1" applyAlignment="1">
      <alignment horizontal="left" vertical="center" wrapText="1" readingOrder="1"/>
    </xf>
    <xf numFmtId="164" fontId="18" fillId="0" borderId="0" xfId="1" applyFont="1" applyFill="1" applyBorder="1" applyAlignment="1">
      <alignment horizontal="left"/>
    </xf>
    <xf numFmtId="164" fontId="19" fillId="0" borderId="0" xfId="1" applyFont="1" applyAlignment="1">
      <alignment horizontal="left"/>
    </xf>
    <xf numFmtId="164" fontId="18" fillId="0" borderId="0" xfId="2" applyNumberFormat="1" applyFont="1" applyFill="1" applyBorder="1" applyAlignment="1">
      <alignment horizontal="left" vertical="top" wrapText="1"/>
    </xf>
    <xf numFmtId="164" fontId="17" fillId="7" borderId="7" xfId="2" applyNumberFormat="1" applyFont="1" applyFill="1" applyBorder="1" applyAlignment="1">
      <alignment horizontal="left" vertical="center" wrapText="1" readingOrder="1"/>
    </xf>
    <xf numFmtId="0" fontId="24" fillId="0" borderId="4" xfId="4" applyNumberFormat="1" applyFont="1" applyFill="1" applyBorder="1" applyAlignment="1">
      <alignment wrapText="1" readingOrder="1"/>
    </xf>
    <xf numFmtId="0" fontId="24" fillId="0" borderId="0" xfId="4" applyNumberFormat="1" applyFont="1" applyFill="1" applyBorder="1" applyAlignment="1">
      <alignment wrapText="1" readingOrder="1"/>
    </xf>
    <xf numFmtId="0" fontId="24" fillId="0" borderId="5" xfId="4" applyNumberFormat="1" applyFont="1" applyFill="1" applyBorder="1" applyAlignment="1">
      <alignment wrapText="1" readingOrder="1"/>
    </xf>
    <xf numFmtId="0" fontId="24" fillId="0" borderId="11" xfId="4" applyNumberFormat="1" applyFont="1" applyFill="1" applyBorder="1" applyAlignment="1">
      <alignment wrapText="1" readingOrder="1"/>
    </xf>
    <xf numFmtId="0" fontId="24" fillId="0" borderId="3" xfId="4" applyNumberFormat="1" applyFont="1" applyFill="1" applyBorder="1" applyAlignment="1">
      <alignment vertical="center" wrapText="1" readingOrder="1"/>
    </xf>
    <xf numFmtId="0" fontId="24" fillId="0" borderId="4" xfId="4" applyNumberFormat="1" applyFont="1" applyFill="1" applyBorder="1" applyAlignment="1">
      <alignment vertical="center" wrapText="1" readingOrder="1"/>
    </xf>
    <xf numFmtId="0" fontId="23" fillId="0" borderId="0" xfId="3" applyFont="1" applyFill="1" applyBorder="1" applyAlignment="1"/>
    <xf numFmtId="0" fontId="23" fillId="0" borderId="0" xfId="3" applyFont="1" applyFill="1" applyBorder="1"/>
    <xf numFmtId="0" fontId="23" fillId="4" borderId="0" xfId="3" applyFont="1" applyFill="1" applyBorder="1" applyAlignment="1">
      <alignment horizontal="right"/>
    </xf>
    <xf numFmtId="0" fontId="45" fillId="0" borderId="0" xfId="4" applyNumberFormat="1" applyFont="1" applyFill="1" applyBorder="1" applyAlignment="1">
      <alignment vertical="center" wrapText="1" readingOrder="1"/>
    </xf>
    <xf numFmtId="0" fontId="23" fillId="0" borderId="0" xfId="4" applyNumberFormat="1" applyFont="1" applyFill="1" applyBorder="1" applyAlignment="1">
      <alignment vertical="top" wrapText="1"/>
    </xf>
    <xf numFmtId="0" fontId="22" fillId="0" borderId="4" xfId="4" applyNumberFormat="1" applyFont="1" applyFill="1" applyBorder="1" applyAlignment="1">
      <alignment wrapText="1" readingOrder="1"/>
    </xf>
    <xf numFmtId="0" fontId="23" fillId="0" borderId="15" xfId="3" applyFont="1" applyFill="1" applyBorder="1" applyAlignment="1"/>
    <xf numFmtId="0" fontId="24" fillId="0" borderId="0" xfId="4" applyNumberFormat="1" applyFont="1" applyFill="1" applyBorder="1" applyAlignment="1">
      <alignment horizontal="left" vertical="center" wrapText="1" readingOrder="1"/>
    </xf>
    <xf numFmtId="164" fontId="24" fillId="0" borderId="4" xfId="4" applyNumberFormat="1" applyFont="1" applyFill="1" applyBorder="1" applyAlignment="1">
      <alignment vertical="center" wrapText="1" readingOrder="1"/>
    </xf>
    <xf numFmtId="164" fontId="24" fillId="0" borderId="0" xfId="4" applyNumberFormat="1" applyFont="1" applyFill="1" applyBorder="1" applyAlignment="1">
      <alignment vertical="center" wrapText="1" readingOrder="1"/>
    </xf>
    <xf numFmtId="164" fontId="24" fillId="0" borderId="5" xfId="4" applyNumberFormat="1" applyFont="1" applyFill="1" applyBorder="1" applyAlignment="1">
      <alignment vertical="center" wrapText="1" readingOrder="1"/>
    </xf>
    <xf numFmtId="164" fontId="24" fillId="0" borderId="11" xfId="4" applyNumberFormat="1" applyFont="1" applyFill="1" applyBorder="1" applyAlignment="1">
      <alignment vertical="center" wrapText="1" readingOrder="1"/>
    </xf>
    <xf numFmtId="164" fontId="22" fillId="0" borderId="2" xfId="4" applyNumberFormat="1" applyFont="1" applyFill="1" applyBorder="1" applyAlignment="1">
      <alignment vertical="center" wrapText="1" readingOrder="1"/>
    </xf>
    <xf numFmtId="164" fontId="22" fillId="0" borderId="9" xfId="4" applyNumberFormat="1" applyFont="1" applyFill="1" applyBorder="1" applyAlignment="1">
      <alignment vertical="center" wrapText="1" readingOrder="1"/>
    </xf>
    <xf numFmtId="164" fontId="22" fillId="0" borderId="10" xfId="4" applyNumberFormat="1" applyFont="1" applyFill="1" applyBorder="1" applyAlignment="1">
      <alignment vertical="center" wrapText="1" readingOrder="1"/>
    </xf>
    <xf numFmtId="164" fontId="22" fillId="0" borderId="14" xfId="4" applyNumberFormat="1" applyFont="1" applyFill="1" applyBorder="1" applyAlignment="1">
      <alignment vertical="center" wrapText="1" readingOrder="1"/>
    </xf>
    <xf numFmtId="164" fontId="22" fillId="0" borderId="13" xfId="4" applyNumberFormat="1" applyFont="1" applyFill="1" applyBorder="1" applyAlignment="1">
      <alignment vertical="center" wrapText="1" readingOrder="1"/>
    </xf>
    <xf numFmtId="164" fontId="22" fillId="0" borderId="1" xfId="4" applyNumberFormat="1" applyFont="1" applyFill="1" applyBorder="1" applyAlignment="1">
      <alignment vertical="center" wrapText="1" readingOrder="1"/>
    </xf>
    <xf numFmtId="0" fontId="24" fillId="0" borderId="0" xfId="4" applyFont="1"/>
    <xf numFmtId="164" fontId="22" fillId="0" borderId="12" xfId="4" applyNumberFormat="1" applyFont="1" applyFill="1" applyBorder="1" applyAlignment="1">
      <alignment vertical="center" wrapText="1" readingOrder="1"/>
    </xf>
    <xf numFmtId="164" fontId="22" fillId="0" borderId="8" xfId="4" applyNumberFormat="1" applyFont="1" applyFill="1" applyBorder="1" applyAlignment="1">
      <alignment vertical="center" wrapText="1" readingOrder="1"/>
    </xf>
    <xf numFmtId="0" fontId="22" fillId="0" borderId="5" xfId="4" applyNumberFormat="1" applyFont="1" applyFill="1" applyBorder="1" applyAlignment="1">
      <alignment vertical="center" wrapText="1" readingOrder="1"/>
    </xf>
    <xf numFmtId="0" fontId="22" fillId="0" borderId="11" xfId="4" applyNumberFormat="1" applyFont="1" applyFill="1" applyBorder="1" applyAlignment="1">
      <alignment vertical="center" wrapText="1" readingOrder="1"/>
    </xf>
    <xf numFmtId="0" fontId="22" fillId="3" borderId="7" xfId="4" applyNumberFormat="1" applyFont="1" applyFill="1" applyBorder="1" applyAlignment="1">
      <alignment horizontal="left" vertical="center" wrapText="1" readingOrder="1"/>
    </xf>
    <xf numFmtId="0" fontId="22" fillId="3" borderId="19" xfId="4" applyNumberFormat="1" applyFont="1" applyFill="1" applyBorder="1" applyAlignment="1">
      <alignment horizontal="left" vertical="center" wrapText="1" readingOrder="1"/>
    </xf>
    <xf numFmtId="0" fontId="22" fillId="3" borderId="18" xfId="4" applyNumberFormat="1" applyFont="1" applyFill="1" applyBorder="1" applyAlignment="1">
      <alignment horizontal="left" vertical="center" wrapText="1" readingOrder="1"/>
    </xf>
    <xf numFmtId="0" fontId="22" fillId="0" borderId="0" xfId="4" applyNumberFormat="1" applyFont="1" applyFill="1" applyBorder="1" applyAlignment="1">
      <alignment horizontal="left" wrapText="1" readingOrder="1"/>
    </xf>
    <xf numFmtId="0" fontId="22" fillId="0" borderId="2" xfId="4" applyNumberFormat="1" applyFont="1" applyFill="1" applyBorder="1" applyAlignment="1">
      <alignment horizontal="left" wrapText="1" readingOrder="1"/>
    </xf>
    <xf numFmtId="0" fontId="22" fillId="0" borderId="12" xfId="4" applyNumberFormat="1" applyFont="1" applyFill="1" applyBorder="1" applyAlignment="1">
      <alignment horizontal="left" wrapText="1" readingOrder="1"/>
    </xf>
    <xf numFmtId="0" fontId="22" fillId="0" borderId="17" xfId="4" applyNumberFormat="1" applyFont="1" applyFill="1" applyBorder="1" applyAlignment="1">
      <alignment horizontal="left" wrapText="1" readingOrder="1"/>
    </xf>
    <xf numFmtId="0" fontId="23" fillId="0" borderId="16" xfId="3" applyFont="1" applyFill="1" applyBorder="1" applyAlignment="1">
      <alignment horizontal="left"/>
    </xf>
    <xf numFmtId="0" fontId="23" fillId="0" borderId="0" xfId="3" applyFont="1" applyFill="1" applyBorder="1" applyAlignment="1">
      <alignment horizontal="left"/>
    </xf>
    <xf numFmtId="0" fontId="23" fillId="0" borderId="0" xfId="4" applyNumberFormat="1" applyFont="1" applyFill="1" applyBorder="1" applyAlignment="1">
      <alignment horizontal="left" vertical="top" wrapText="1"/>
    </xf>
    <xf numFmtId="164" fontId="18" fillId="0" borderId="0" xfId="1" applyFont="1" applyFill="1" applyBorder="1" applyAlignment="1">
      <alignment horizontal="right"/>
    </xf>
    <xf numFmtId="164" fontId="46" fillId="0" borderId="0" xfId="2" applyNumberFormat="1" applyFont="1" applyFill="1" applyBorder="1" applyAlignment="1">
      <alignment horizontal="left" vertical="center" wrapText="1" readingOrder="1"/>
    </xf>
    <xf numFmtId="164" fontId="18" fillId="0" borderId="0" xfId="1" applyFont="1" applyFill="1" applyBorder="1" applyAlignment="1">
      <alignment horizontal="center"/>
    </xf>
    <xf numFmtId="164" fontId="18" fillId="0" borderId="0" xfId="1" applyFont="1" applyFill="1" applyBorder="1" applyAlignment="1">
      <alignment horizontal="center" vertical="center"/>
    </xf>
    <xf numFmtId="164" fontId="22" fillId="0" borderId="0" xfId="2" applyNumberFormat="1" applyFont="1" applyFill="1" applyBorder="1" applyAlignment="1">
      <alignment horizontal="left" vertical="center" wrapText="1" readingOrder="1"/>
    </xf>
    <xf numFmtId="164" fontId="22" fillId="3" borderId="7" xfId="2" applyNumberFormat="1" applyFont="1" applyFill="1" applyBorder="1" applyAlignment="1">
      <alignment horizontal="left" vertical="center" wrapText="1" readingOrder="1"/>
    </xf>
    <xf numFmtId="164" fontId="22" fillId="8" borderId="7" xfId="2" applyNumberFormat="1" applyFont="1" applyFill="1" applyBorder="1" applyAlignment="1">
      <alignment horizontal="left" vertical="center" wrapText="1" readingOrder="1"/>
    </xf>
    <xf numFmtId="164" fontId="22" fillId="8" borderId="32" xfId="2" applyNumberFormat="1" applyFont="1" applyFill="1" applyBorder="1" applyAlignment="1">
      <alignment horizontal="left" vertical="center" wrapText="1" readingOrder="1"/>
    </xf>
    <xf numFmtId="164" fontId="22" fillId="0" borderId="4" xfId="2" applyNumberFormat="1" applyFont="1" applyFill="1" applyBorder="1" applyAlignment="1">
      <alignment horizontal="right" wrapText="1" readingOrder="1"/>
    </xf>
    <xf numFmtId="164" fontId="22" fillId="0" borderId="4" xfId="2" applyNumberFormat="1" applyFont="1" applyFill="1" applyBorder="1" applyAlignment="1">
      <alignment horizontal="left" wrapText="1" readingOrder="1"/>
    </xf>
    <xf numFmtId="164" fontId="22" fillId="0" borderId="4" xfId="2" applyNumberFormat="1" applyFont="1" applyFill="1" applyBorder="1" applyAlignment="1">
      <alignment horizontal="center" wrapText="1" readingOrder="1"/>
    </xf>
    <xf numFmtId="164" fontId="22" fillId="0" borderId="4" xfId="2" applyNumberFormat="1" applyFont="1" applyFill="1" applyBorder="1" applyAlignment="1">
      <alignment horizontal="center" vertical="center" wrapText="1" readingOrder="1"/>
    </xf>
    <xf numFmtId="164" fontId="22" fillId="0" borderId="4" xfId="2" applyNumberFormat="1" applyFont="1" applyFill="1" applyBorder="1" applyAlignment="1">
      <alignment wrapText="1" readingOrder="1"/>
    </xf>
    <xf numFmtId="164" fontId="24" fillId="0" borderId="4" xfId="2" applyNumberFormat="1" applyFont="1" applyFill="1" applyBorder="1" applyAlignment="1">
      <alignment wrapText="1" readingOrder="1"/>
    </xf>
    <xf numFmtId="164" fontId="24" fillId="0" borderId="11" xfId="2" applyNumberFormat="1" applyFont="1" applyFill="1" applyBorder="1" applyAlignment="1">
      <alignment wrapText="1" readingOrder="1"/>
    </xf>
    <xf numFmtId="0" fontId="24" fillId="0" borderId="0" xfId="2" applyNumberFormat="1" applyFont="1" applyFill="1" applyBorder="1" applyAlignment="1">
      <alignment horizontal="left" vertical="center" wrapText="1" readingOrder="1"/>
    </xf>
    <xf numFmtId="164" fontId="24" fillId="0" borderId="0" xfId="2" applyNumberFormat="1" applyFont="1" applyFill="1" applyBorder="1" applyAlignment="1">
      <alignment vertical="center" wrapText="1" readingOrder="1"/>
    </xf>
    <xf numFmtId="167" fontId="24" fillId="0" borderId="4" xfId="2" applyNumberFormat="1" applyFont="1" applyFill="1" applyBorder="1" applyAlignment="1">
      <alignment horizontal="right" vertical="center" wrapText="1" readingOrder="1"/>
    </xf>
    <xf numFmtId="164" fontId="24" fillId="0" borderId="4" xfId="2" applyNumberFormat="1" applyFont="1" applyFill="1" applyBorder="1" applyAlignment="1">
      <alignment horizontal="left" vertical="center" wrapText="1" readingOrder="1"/>
    </xf>
    <xf numFmtId="164" fontId="24" fillId="0" borderId="4" xfId="2" applyNumberFormat="1" applyFont="1" applyFill="1" applyBorder="1" applyAlignment="1">
      <alignment horizontal="center" vertical="center" wrapText="1" readingOrder="1"/>
    </xf>
    <xf numFmtId="0" fontId="24" fillId="0" borderId="4" xfId="2" applyNumberFormat="1" applyFont="1" applyFill="1" applyBorder="1" applyAlignment="1">
      <alignment horizontal="center" vertical="center" wrapText="1" readingOrder="1"/>
    </xf>
    <xf numFmtId="167" fontId="15" fillId="0" borderId="4" xfId="2" applyNumberFormat="1" applyFont="1" applyFill="1" applyBorder="1" applyAlignment="1">
      <alignment vertical="center" wrapText="1" readingOrder="1"/>
    </xf>
    <xf numFmtId="164" fontId="15" fillId="0" borderId="4" xfId="2" applyNumberFormat="1" applyFont="1" applyFill="1" applyBorder="1" applyAlignment="1">
      <alignment vertical="center" wrapText="1" readingOrder="1"/>
    </xf>
    <xf numFmtId="167" fontId="15" fillId="0" borderId="11" xfId="2" applyNumberFormat="1" applyFont="1" applyFill="1" applyBorder="1" applyAlignment="1">
      <alignment vertical="center" wrapText="1" readingOrder="1"/>
    </xf>
    <xf numFmtId="164" fontId="24" fillId="0" borderId="0" xfId="2" applyNumberFormat="1" applyFont="1" applyFill="1" applyBorder="1" applyAlignment="1">
      <alignment horizontal="left" vertical="center" wrapText="1" readingOrder="1"/>
    </xf>
    <xf numFmtId="167" fontId="22" fillId="0" borderId="2" xfId="2" applyNumberFormat="1" applyFont="1" applyFill="1" applyBorder="1" applyAlignment="1">
      <alignment horizontal="right" vertical="center" wrapText="1" readingOrder="1"/>
    </xf>
    <xf numFmtId="164" fontId="22" fillId="0" borderId="2" xfId="2" applyNumberFormat="1" applyFont="1" applyFill="1" applyBorder="1" applyAlignment="1">
      <alignment horizontal="left" vertical="center" wrapText="1" readingOrder="1"/>
    </xf>
    <xf numFmtId="164" fontId="22" fillId="0" borderId="2" xfId="2" applyNumberFormat="1" applyFont="1" applyFill="1" applyBorder="1" applyAlignment="1">
      <alignment horizontal="center" vertical="center" wrapText="1" readingOrder="1"/>
    </xf>
    <xf numFmtId="167" fontId="49" fillId="0" borderId="2" xfId="2" applyNumberFormat="1" applyFont="1" applyFill="1" applyBorder="1" applyAlignment="1">
      <alignment horizontal="right" vertical="center" wrapText="1" readingOrder="1"/>
    </xf>
    <xf numFmtId="164" fontId="49" fillId="0" borderId="2" xfId="2" applyNumberFormat="1" applyFont="1" applyFill="1" applyBorder="1" applyAlignment="1">
      <alignment horizontal="right" vertical="center" wrapText="1" readingOrder="1"/>
    </xf>
    <xf numFmtId="167" fontId="49" fillId="0" borderId="1" xfId="2" applyNumberFormat="1" applyFont="1" applyFill="1" applyBorder="1" applyAlignment="1">
      <alignment horizontal="right" vertical="center" wrapText="1" readingOrder="1"/>
    </xf>
    <xf numFmtId="164" fontId="49" fillId="0" borderId="4" xfId="2" applyNumberFormat="1" applyFont="1" applyFill="1" applyBorder="1" applyAlignment="1">
      <alignment wrapText="1" readingOrder="1"/>
    </xf>
    <xf numFmtId="164" fontId="15" fillId="0" borderId="4" xfId="2" applyNumberFormat="1" applyFont="1" applyFill="1" applyBorder="1" applyAlignment="1">
      <alignment wrapText="1" readingOrder="1"/>
    </xf>
    <xf numFmtId="164" fontId="15" fillId="0" borderId="11" xfId="2" applyNumberFormat="1" applyFont="1" applyFill="1" applyBorder="1" applyAlignment="1">
      <alignment wrapText="1" readingOrder="1"/>
    </xf>
    <xf numFmtId="9" fontId="24" fillId="0" borderId="4" xfId="2" applyNumberFormat="1" applyFont="1" applyFill="1" applyBorder="1" applyAlignment="1">
      <alignment horizontal="center" vertical="center" wrapText="1" readingOrder="1"/>
    </xf>
    <xf numFmtId="164" fontId="22" fillId="0" borderId="2" xfId="2" applyNumberFormat="1" applyFont="1" applyFill="1" applyBorder="1" applyAlignment="1">
      <alignment horizontal="right" vertical="center" wrapText="1" readingOrder="1"/>
    </xf>
    <xf numFmtId="167" fontId="22" fillId="0" borderId="1" xfId="2" applyNumberFormat="1" applyFont="1" applyFill="1" applyBorder="1" applyAlignment="1">
      <alignment horizontal="right" vertical="center" wrapText="1" readingOrder="1"/>
    </xf>
    <xf numFmtId="164" fontId="22" fillId="0" borderId="0" xfId="2" applyNumberFormat="1" applyFont="1" applyFill="1" applyBorder="1" applyAlignment="1">
      <alignment horizontal="left" vertical="center" wrapText="1" readingOrder="1"/>
    </xf>
    <xf numFmtId="10" fontId="24" fillId="0" borderId="4" xfId="2" applyNumberFormat="1" applyFont="1" applyFill="1" applyBorder="1" applyAlignment="1">
      <alignment horizontal="center" vertical="center" wrapText="1" readingOrder="1"/>
    </xf>
    <xf numFmtId="168" fontId="24" fillId="0" borderId="4" xfId="2" applyNumberFormat="1" applyFont="1" applyFill="1" applyBorder="1" applyAlignment="1">
      <alignment horizontal="center" vertical="center" wrapText="1" readingOrder="1"/>
    </xf>
    <xf numFmtId="0" fontId="40" fillId="4" borderId="0" xfId="0" applyFont="1" applyFill="1" applyAlignment="1">
      <alignment vertical="top" wrapText="1"/>
    </xf>
    <xf numFmtId="0" fontId="40" fillId="4" borderId="0" xfId="0" applyFont="1" applyFill="1" applyAlignment="1">
      <alignment horizontal="center"/>
    </xf>
    <xf numFmtId="0" fontId="50" fillId="0" borderId="0" xfId="0" applyFont="1" applyAlignment="1">
      <alignment horizontal="justify" vertical="center"/>
    </xf>
    <xf numFmtId="0" fontId="28" fillId="0" borderId="0" xfId="0" applyFont="1" applyAlignment="1">
      <alignment horizontal="justify" vertical="center"/>
    </xf>
    <xf numFmtId="0" fontId="53" fillId="0" borderId="0" xfId="0" applyFont="1" applyAlignment="1">
      <alignment horizontal="justify" vertical="center"/>
    </xf>
    <xf numFmtId="0" fontId="6" fillId="0" borderId="0" xfId="0" applyFont="1" applyAlignment="1">
      <alignment horizontal="justify" vertical="center"/>
    </xf>
    <xf numFmtId="0" fontId="6" fillId="0" borderId="0" xfId="0" applyFont="1" applyAlignment="1">
      <alignment horizontal="justify" vertical="top"/>
    </xf>
    <xf numFmtId="0" fontId="55"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63" fillId="0" borderId="0" xfId="0" applyFont="1" applyAlignment="1">
      <alignment horizontal="justify" vertical="center"/>
    </xf>
    <xf numFmtId="0" fontId="40" fillId="0" borderId="0" xfId="0" applyFont="1" applyFill="1" applyAlignment="1">
      <alignment vertical="top" wrapText="1"/>
    </xf>
    <xf numFmtId="0" fontId="0" fillId="0" borderId="0" xfId="0" applyFill="1"/>
    <xf numFmtId="0" fontId="29" fillId="0" borderId="0" xfId="4" applyNumberFormat="1" applyFont="1" applyFill="1" applyBorder="1" applyAlignment="1">
      <alignment horizontal="left" vertical="center" wrapText="1" readingOrder="1"/>
    </xf>
    <xf numFmtId="0" fontId="22" fillId="3" borderId="7" xfId="4" applyNumberFormat="1" applyFont="1" applyFill="1" applyBorder="1" applyAlignment="1">
      <alignment horizontal="left" vertical="center" wrapText="1" readingOrder="1"/>
    </xf>
    <xf numFmtId="0" fontId="22" fillId="3" borderId="21" xfId="4" applyNumberFormat="1" applyFont="1" applyFill="1" applyBorder="1" applyAlignment="1">
      <alignment horizontal="left" vertical="center" wrapText="1" readingOrder="1"/>
    </xf>
    <xf numFmtId="0" fontId="22" fillId="3" borderId="20" xfId="4" applyNumberFormat="1" applyFont="1" applyFill="1" applyBorder="1" applyAlignment="1">
      <alignment horizontal="left" vertical="center" wrapText="1" readingOrder="1"/>
    </xf>
    <xf numFmtId="0" fontId="22" fillId="0" borderId="0" xfId="4" applyNumberFormat="1" applyFont="1" applyFill="1" applyBorder="1" applyAlignment="1">
      <alignment vertical="center" wrapText="1" readingOrder="1"/>
    </xf>
    <xf numFmtId="0" fontId="23" fillId="0" borderId="0" xfId="3" applyFont="1" applyFill="1" applyBorder="1"/>
    <xf numFmtId="0" fontId="22" fillId="0" borderId="0" xfId="4" applyFont="1"/>
    <xf numFmtId="0" fontId="22" fillId="0" borderId="0" xfId="4" applyNumberFormat="1" applyFont="1" applyFill="1" applyBorder="1" applyAlignment="1">
      <alignment wrapText="1" readingOrder="1"/>
    </xf>
    <xf numFmtId="0" fontId="22" fillId="3" borderId="6" xfId="4" applyNumberFormat="1" applyFont="1" applyFill="1" applyBorder="1" applyAlignment="1">
      <alignment horizontal="left" vertical="center" wrapText="1" readingOrder="1"/>
    </xf>
    <xf numFmtId="0" fontId="23" fillId="0" borderId="21" xfId="4" applyNumberFormat="1" applyFont="1" applyFill="1" applyBorder="1" applyAlignment="1">
      <alignment horizontal="left" vertical="top" wrapText="1"/>
    </xf>
    <xf numFmtId="0" fontId="23" fillId="0" borderId="19" xfId="4" applyNumberFormat="1" applyFont="1" applyFill="1" applyBorder="1" applyAlignment="1">
      <alignment horizontal="left" vertical="top" wrapText="1"/>
    </xf>
    <xf numFmtId="164" fontId="17" fillId="0" borderId="0" xfId="2" applyNumberFormat="1" applyFont="1" applyFill="1" applyBorder="1" applyAlignment="1">
      <alignment vertical="center" wrapText="1" readingOrder="1"/>
    </xf>
    <xf numFmtId="164" fontId="17" fillId="0" borderId="5" xfId="2" applyNumberFormat="1" applyFont="1" applyFill="1" applyBorder="1" applyAlignment="1">
      <alignment vertical="center" wrapText="1" readingOrder="1"/>
    </xf>
    <xf numFmtId="164" fontId="29" fillId="0" borderId="0" xfId="2" applyNumberFormat="1" applyFont="1" applyFill="1" applyBorder="1" applyAlignment="1">
      <alignment horizontal="left" vertical="center" wrapText="1" readingOrder="1"/>
    </xf>
    <xf numFmtId="164" fontId="17" fillId="0" borderId="0" xfId="2" applyNumberFormat="1" applyFont="1" applyFill="1" applyBorder="1" applyAlignment="1">
      <alignment wrapText="1" readingOrder="1"/>
    </xf>
    <xf numFmtId="164" fontId="17" fillId="0" borderId="5" xfId="2" applyNumberFormat="1" applyFont="1" applyFill="1" applyBorder="1" applyAlignment="1">
      <alignment wrapText="1" readingOrder="1"/>
    </xf>
    <xf numFmtId="0" fontId="0" fillId="2" borderId="0" xfId="0" applyFont="1" applyFill="1" applyAlignment="1">
      <alignment vertical="top" wrapText="1"/>
    </xf>
    <xf numFmtId="0" fontId="0" fillId="2" borderId="0" xfId="0" applyFont="1" applyFill="1" applyAlignment="1">
      <alignment vertical="top"/>
    </xf>
    <xf numFmtId="0" fontId="1" fillId="0" borderId="0" xfId="0" applyFont="1"/>
    <xf numFmtId="0" fontId="5" fillId="2" borderId="0" xfId="0" quotePrefix="1" applyFont="1" applyFill="1" applyAlignment="1">
      <alignment horizontal="center" vertical="center"/>
    </xf>
    <xf numFmtId="0" fontId="3" fillId="2" borderId="0" xfId="0" applyFont="1" applyFill="1"/>
    <xf numFmtId="4" fontId="5" fillId="2" borderId="0" xfId="0" quotePrefix="1" applyNumberFormat="1" applyFont="1" applyFill="1" applyAlignment="1">
      <alignment horizontal="center" vertical="center"/>
    </xf>
    <xf numFmtId="164" fontId="22" fillId="3" borderId="24" xfId="2" applyNumberFormat="1" applyFont="1" applyFill="1" applyBorder="1" applyAlignment="1">
      <alignment horizontal="center" vertical="center" wrapText="1" readingOrder="1"/>
    </xf>
    <xf numFmtId="164" fontId="22" fillId="3" borderId="26" xfId="2" applyNumberFormat="1" applyFont="1" applyFill="1" applyBorder="1" applyAlignment="1">
      <alignment horizontal="center" vertical="center" wrapText="1" readingOrder="1"/>
    </xf>
    <xf numFmtId="164" fontId="22" fillId="3" borderId="25" xfId="2" applyNumberFormat="1" applyFont="1" applyFill="1" applyBorder="1" applyAlignment="1">
      <alignment horizontal="center" vertical="center" wrapText="1" readingOrder="1"/>
    </xf>
    <xf numFmtId="164" fontId="22" fillId="3" borderId="23" xfId="2" applyNumberFormat="1" applyFont="1" applyFill="1" applyBorder="1" applyAlignment="1">
      <alignment horizontal="center" vertical="center" wrapText="1" readingOrder="1"/>
    </xf>
    <xf numFmtId="164" fontId="22" fillId="3" borderId="19" xfId="2" applyNumberFormat="1" applyFont="1" applyFill="1" applyBorder="1" applyAlignment="1">
      <alignment horizontal="center" vertical="center" wrapText="1" readingOrder="1"/>
    </xf>
    <xf numFmtId="164" fontId="34" fillId="0" borderId="0" xfId="2" applyNumberFormat="1" applyFont="1" applyFill="1" applyBorder="1" applyAlignment="1">
      <alignment horizontal="left" vertical="center" wrapText="1" readingOrder="1"/>
    </xf>
    <xf numFmtId="164" fontId="25" fillId="0" borderId="0" xfId="1" applyFont="1" applyFill="1" applyBorder="1" applyAlignment="1">
      <alignment horizontal="left" wrapText="1"/>
    </xf>
    <xf numFmtId="164" fontId="25" fillId="0" borderId="0" xfId="1" applyFont="1" applyFill="1" applyBorder="1" applyAlignment="1">
      <alignment horizontal="left"/>
    </xf>
    <xf numFmtId="164" fontId="28" fillId="0" borderId="0" xfId="2" applyNumberFormat="1" applyFont="1" applyFill="1" applyBorder="1" applyAlignment="1">
      <alignment horizontal="left" vertical="center" wrapText="1" readingOrder="1"/>
    </xf>
    <xf numFmtId="164" fontId="22" fillId="3" borderId="27" xfId="2" applyNumberFormat="1" applyFont="1" applyFill="1" applyBorder="1" applyAlignment="1">
      <alignment horizontal="center" vertical="center" wrapText="1" readingOrder="1"/>
    </xf>
    <xf numFmtId="164" fontId="22" fillId="3" borderId="28" xfId="2" applyNumberFormat="1" applyFont="1" applyFill="1" applyBorder="1" applyAlignment="1">
      <alignment horizontal="center" vertical="center" wrapText="1" readingOrder="1"/>
    </xf>
    <xf numFmtId="164" fontId="22" fillId="0" borderId="0" xfId="2" applyNumberFormat="1" applyFont="1" applyFill="1" applyBorder="1" applyAlignment="1">
      <alignment wrapText="1" readingOrder="1"/>
    </xf>
    <xf numFmtId="164" fontId="22" fillId="0" borderId="5" xfId="2" applyNumberFormat="1" applyFont="1" applyFill="1" applyBorder="1" applyAlignment="1">
      <alignment wrapText="1" readingOrder="1"/>
    </xf>
    <xf numFmtId="164" fontId="22" fillId="0" borderId="0" xfId="2" applyNumberFormat="1" applyFont="1" applyFill="1" applyBorder="1" applyAlignment="1">
      <alignment vertical="center" wrapText="1" readingOrder="1"/>
    </xf>
    <xf numFmtId="164" fontId="22" fillId="0" borderId="5" xfId="2" applyNumberFormat="1" applyFont="1" applyFill="1" applyBorder="1" applyAlignment="1">
      <alignment vertical="center" wrapText="1" readingOrder="1"/>
    </xf>
    <xf numFmtId="0" fontId="22" fillId="0" borderId="0" xfId="2" applyNumberFormat="1" applyFont="1" applyFill="1" applyBorder="1" applyAlignment="1">
      <alignment horizontal="left" wrapText="1" readingOrder="1"/>
    </xf>
    <xf numFmtId="0" fontId="22" fillId="0" borderId="5" xfId="2" applyNumberFormat="1" applyFont="1" applyFill="1" applyBorder="1" applyAlignment="1">
      <alignment horizontal="left" wrapText="1" readingOrder="1"/>
    </xf>
    <xf numFmtId="164" fontId="22" fillId="0" borderId="0" xfId="2" applyNumberFormat="1" applyFont="1" applyFill="1" applyBorder="1" applyAlignment="1">
      <alignment horizontal="left" vertical="center" wrapText="1" readingOrder="1"/>
    </xf>
    <xf numFmtId="164" fontId="22" fillId="0" borderId="5" xfId="2" applyNumberFormat="1" applyFont="1" applyFill="1" applyBorder="1" applyAlignment="1">
      <alignment horizontal="left" vertical="center" wrapText="1" readingOrder="1"/>
    </xf>
  </cellXfs>
  <cellStyles count="94">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Besuchter Hyperlink" xfId="39" builtinId="9" hidden="1"/>
    <cellStyle name="Besuchter Hyperlink" xfId="41" builtinId="9" hidden="1"/>
    <cellStyle name="Besuchter Hyperlink" xfId="43" builtinId="9" hidden="1"/>
    <cellStyle name="Besuchter Hyperlink" xfId="45" builtinId="9" hidden="1"/>
    <cellStyle name="Besuchter Hyperlink" xfId="47" builtinId="9" hidden="1"/>
    <cellStyle name="Besuchter Hyperlink" xfId="49" builtinId="9" hidden="1"/>
    <cellStyle name="Besuchter Hyperlink" xfId="51" builtinId="9" hidden="1"/>
    <cellStyle name="Besuchter Hyperlink" xfId="53" builtinId="9" hidden="1"/>
    <cellStyle name="Besuchter Hyperlink" xfId="55" builtinId="9" hidden="1"/>
    <cellStyle name="Besuchter Hyperlink" xfId="57" builtinId="9" hidden="1"/>
    <cellStyle name="Besuchter Hyperlink" xfId="59" builtinId="9" hidden="1"/>
    <cellStyle name="Besuchter Hyperlink" xfId="61" builtinId="9" hidden="1"/>
    <cellStyle name="Besuchter Hyperlink" xfId="63" builtinId="9" hidden="1"/>
    <cellStyle name="Besuchter Hyperlink" xfId="65" builtinId="9" hidden="1"/>
    <cellStyle name="Besuchter Hyperlink" xfId="67" builtinId="9" hidden="1"/>
    <cellStyle name="Besuchter Hyperlink" xfId="69" builtinId="9" hidden="1"/>
    <cellStyle name="Besuchter Hyperlink" xfId="71" builtinId="9" hidden="1"/>
    <cellStyle name="Besuchter Hyperlink" xfId="73" builtinId="9" hidden="1"/>
    <cellStyle name="Besuchter Hyperlink" xfId="75" builtinId="9" hidden="1"/>
    <cellStyle name="Besuchter Hyperlink" xfId="77" builtinId="9" hidden="1"/>
    <cellStyle name="Besuchter Hyperlink" xfId="79" builtinId="9" hidden="1"/>
    <cellStyle name="Besuchter Hyperlink" xfId="81" builtinId="9" hidden="1"/>
    <cellStyle name="Besuchter Hyperlink" xfId="83" builtinId="9" hidden="1"/>
    <cellStyle name="Besuchter Hyperlink" xfId="85" builtinId="9" hidden="1"/>
    <cellStyle name="Besuchter Hyperlink" xfId="87" builtinId="9" hidden="1"/>
    <cellStyle name="Besuchter Hyperlink" xfId="89" builtinId="9" hidden="1"/>
    <cellStyle name="Besuchter Hyperlink" xfId="91" builtinId="9" hidden="1"/>
    <cellStyle name="Besuchter Hyperlink" xfId="93" builtinId="9" hidden="1"/>
    <cellStyle name="Dezimal 3 2" xfId="10"/>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Komma 2" xfId="9"/>
    <cellStyle name="Normal" xfId="2"/>
    <cellStyle name="Normal 2" xfId="4"/>
    <cellStyle name="Standard" xfId="0" builtinId="0"/>
    <cellStyle name="Standard 2" xfId="1"/>
    <cellStyle name="Standard 2 2" xfId="8"/>
    <cellStyle name="Standard 3" xfId="3"/>
    <cellStyle name="Standard 3 2" xfId="6"/>
    <cellStyle name="Standard 4" xfId="7"/>
    <cellStyle name="Standard 5" xfId="5"/>
    <cellStyle name="Standard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152399</xdr:rowOff>
    </xdr:from>
    <xdr:to>
      <xdr:col>6</xdr:col>
      <xdr:colOff>0</xdr:colOff>
      <xdr:row>53</xdr:row>
      <xdr:rowOff>28573</xdr:rowOff>
    </xdr:to>
    <xdr:sp macro="" textlink="">
      <xdr:nvSpPr>
        <xdr:cNvPr id="2" name="Textfeld 1">
          <a:extLst>
            <a:ext uri="{FF2B5EF4-FFF2-40B4-BE49-F238E27FC236}">
              <a16:creationId xmlns:a16="http://schemas.microsoft.com/office/drawing/2014/main" xmlns="" id="{00000000-0008-0000-0100-000002000000}"/>
            </a:ext>
          </a:extLst>
        </xdr:cNvPr>
        <xdr:cNvSpPr txBox="1"/>
      </xdr:nvSpPr>
      <xdr:spPr>
        <a:xfrm>
          <a:off x="0" y="5248274"/>
          <a:ext cx="6562725" cy="3390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Erläuterungen:</a:t>
          </a:r>
          <a:endParaRPr lang="de-CH" sz="1100">
            <a:solidFill>
              <a:schemeClr val="dk1"/>
            </a:solidFill>
            <a:effectLst/>
            <a:latin typeface="+mn-lt"/>
            <a:ea typeface="+mn-ea"/>
            <a:cs typeface="+mn-cs"/>
          </a:endParaRPr>
        </a:p>
        <a:p>
          <a:r>
            <a:rPr lang="de-CH" sz="1100" b="1">
              <a:solidFill>
                <a:schemeClr val="dk1"/>
              </a:solidFill>
              <a:effectLst/>
              <a:latin typeface="+mn-lt"/>
              <a:ea typeface="+mn-ea"/>
              <a:cs typeface="+mn-cs"/>
            </a:rPr>
            <a:t>2900 Spezialfinanzierungen im</a:t>
          </a:r>
          <a:r>
            <a:rPr lang="de-CH" sz="1100" b="1" baseline="0">
              <a:solidFill>
                <a:schemeClr val="dk1"/>
              </a:solidFill>
              <a:effectLst/>
              <a:latin typeface="+mn-lt"/>
              <a:ea typeface="+mn-ea"/>
              <a:cs typeface="+mn-cs"/>
            </a:rPr>
            <a:t> EK</a:t>
          </a:r>
          <a:r>
            <a:rPr lang="de-CH" sz="1100" b="1">
              <a:solidFill>
                <a:schemeClr val="dk1"/>
              </a:solidFill>
              <a:effectLst/>
              <a:latin typeface="+mn-lt"/>
              <a:ea typeface="+mn-ea"/>
              <a:cs typeface="+mn-cs"/>
            </a:rPr>
            <a:t> </a:t>
          </a:r>
        </a:p>
        <a:p>
          <a:pPr lvl="0"/>
          <a:r>
            <a:rPr lang="de-CH" sz="1100" b="0">
              <a:solidFill>
                <a:schemeClr val="dk1"/>
              </a:solidFill>
              <a:effectLst/>
              <a:latin typeface="+mn-lt"/>
              <a:ea typeface="+mn-ea"/>
              <a:cs typeface="+mn-cs"/>
            </a:rPr>
            <a:t>2900.01 Wald</a:t>
          </a:r>
          <a:r>
            <a:rPr lang="de-CH" sz="1100" b="1">
              <a:solidFill>
                <a:schemeClr val="dk1"/>
              </a:solidFill>
              <a:effectLst/>
              <a:latin typeface="+mn-lt"/>
              <a:ea typeface="+mn-ea"/>
              <a:cs typeface="+mn-cs"/>
            </a:rPr>
            <a:t>:</a:t>
          </a:r>
          <a:r>
            <a:rPr lang="de-CH" sz="1100">
              <a:solidFill>
                <a:schemeClr val="dk1"/>
              </a:solidFill>
              <a:effectLst/>
              <a:latin typeface="+mn-lt"/>
              <a:ea typeface="+mn-ea"/>
              <a:cs typeface="+mn-cs"/>
            </a:rPr>
            <a:t> Entnahme von Fr. 796.60 für Aufwandüberschuss durch Unterhaltsarbeiten</a:t>
          </a:r>
        </a:p>
        <a:p>
          <a:pPr lvl="0"/>
          <a:endParaRPr lang="de-CH" sz="1100">
            <a:solidFill>
              <a:schemeClr val="dk1"/>
            </a:solidFill>
            <a:effectLst/>
            <a:latin typeface="+mn-lt"/>
            <a:ea typeface="+mn-ea"/>
            <a:cs typeface="+mn-cs"/>
          </a:endParaRPr>
        </a:p>
        <a:p>
          <a:pPr lvl="0"/>
          <a:r>
            <a:rPr lang="de-CH" sz="1100" b="1">
              <a:solidFill>
                <a:schemeClr val="dk1"/>
              </a:solidFill>
              <a:effectLst/>
              <a:latin typeface="+mn-lt"/>
              <a:ea typeface="+mn-ea"/>
              <a:cs typeface="+mn-cs"/>
            </a:rPr>
            <a:t>2910 Fonds im</a:t>
          </a:r>
          <a:r>
            <a:rPr lang="de-CH" sz="1100" b="1" baseline="0">
              <a:solidFill>
                <a:schemeClr val="dk1"/>
              </a:solidFill>
              <a:effectLst/>
              <a:latin typeface="+mn-lt"/>
              <a:ea typeface="+mn-ea"/>
              <a:cs typeface="+mn-cs"/>
            </a:rPr>
            <a:t> Eigenkapital</a:t>
          </a:r>
          <a:endParaRPr lang="de-CH" sz="1100" b="1">
            <a:solidFill>
              <a:schemeClr val="dk1"/>
            </a:solidFill>
            <a:effectLst/>
            <a:latin typeface="+mn-lt"/>
            <a:ea typeface="+mn-ea"/>
            <a:cs typeface="+mn-cs"/>
          </a:endParaRPr>
        </a:p>
        <a:p>
          <a:pPr lvl="0"/>
          <a:r>
            <a:rPr lang="de-CH" sz="1100" b="0">
              <a:solidFill>
                <a:schemeClr val="dk1"/>
              </a:solidFill>
              <a:effectLst/>
              <a:latin typeface="+mn-lt"/>
              <a:ea typeface="+mn-ea"/>
              <a:cs typeface="+mn-cs"/>
            </a:rPr>
            <a:t>2910.02 Spenden für Kirchenrenovation: </a:t>
          </a:r>
          <a:r>
            <a:rPr lang="de-CH" sz="1100">
              <a:solidFill>
                <a:schemeClr val="dk1"/>
              </a:solidFill>
              <a:effectLst/>
              <a:latin typeface="+mn-lt"/>
              <a:ea typeface="+mn-ea"/>
              <a:cs typeface="+mn-cs"/>
            </a:rPr>
            <a:t>Einlage von Fr. 400.00 durch Spenden für Kirche</a:t>
          </a:r>
        </a:p>
        <a:p>
          <a:pPr lvl="0"/>
          <a:r>
            <a:rPr lang="de-CH" sz="1100" b="0">
              <a:solidFill>
                <a:schemeClr val="dk1"/>
              </a:solidFill>
              <a:effectLst/>
              <a:latin typeface="+mn-lt"/>
              <a:ea typeface="+mn-ea"/>
              <a:cs typeface="+mn-cs"/>
            </a:rPr>
            <a:t>2910.03 Spenden für Kapelle Kappel: </a:t>
          </a:r>
          <a:r>
            <a:rPr lang="de-CH" sz="1100">
              <a:solidFill>
                <a:schemeClr val="dk1"/>
              </a:solidFill>
              <a:effectLst/>
              <a:latin typeface="+mn-lt"/>
              <a:ea typeface="+mn-ea"/>
              <a:cs typeface="+mn-cs"/>
            </a:rPr>
            <a:t>Einlage von Fr. 215.00 durch Spenden für Kapelle Kappel</a:t>
          </a:r>
        </a:p>
        <a:p>
          <a:pPr lvl="0"/>
          <a:endParaRPr lang="de-CH" sz="1100">
            <a:solidFill>
              <a:schemeClr val="dk1"/>
            </a:solidFill>
            <a:effectLst/>
            <a:latin typeface="+mn-lt"/>
            <a:ea typeface="+mn-ea"/>
            <a:cs typeface="+mn-cs"/>
          </a:endParaRPr>
        </a:p>
        <a:p>
          <a:pPr lvl="0"/>
          <a:r>
            <a:rPr lang="de-CH" sz="1100" b="1">
              <a:solidFill>
                <a:schemeClr val="dk1"/>
              </a:solidFill>
              <a:effectLst/>
              <a:latin typeface="+mn-lt"/>
              <a:ea typeface="+mn-ea"/>
              <a:cs typeface="+mn-cs"/>
            </a:rPr>
            <a:t>2930 Vorfinanzierungen</a:t>
          </a:r>
        </a:p>
        <a:p>
          <a:pPr lvl="0"/>
          <a:r>
            <a:rPr lang="de-CH" sz="1100" b="0">
              <a:solidFill>
                <a:schemeClr val="dk1"/>
              </a:solidFill>
              <a:effectLst/>
              <a:latin typeface="+mn-lt"/>
              <a:ea typeface="+mn-ea"/>
              <a:cs typeface="+mn-cs"/>
            </a:rPr>
            <a:t>2930.01 Kirchturm 2016 -2021: </a:t>
          </a:r>
          <a:r>
            <a:rPr lang="de-CH" sz="1100">
              <a:solidFill>
                <a:schemeClr val="dk1"/>
              </a:solidFill>
              <a:effectLst/>
              <a:latin typeface="+mn-lt"/>
              <a:ea typeface="+mn-ea"/>
              <a:cs typeface="+mn-cs"/>
            </a:rPr>
            <a:t>Entnahme von Fr. 1‘000.00 aus Vorfinanzierung für Architekt für die Planung der Kirchturmrennovation gemäss genehmigten Budget 2017. Voraussichtlicher Start der Renovationsarbeiten 2020.</a:t>
          </a:r>
        </a:p>
        <a:p>
          <a:pPr lvl="0"/>
          <a:r>
            <a:rPr lang="de-CH" sz="1100" b="0">
              <a:solidFill>
                <a:schemeClr val="dk1"/>
              </a:solidFill>
              <a:effectLst/>
              <a:latin typeface="+mn-lt"/>
              <a:ea typeface="+mn-ea"/>
              <a:cs typeface="+mn-cs"/>
            </a:rPr>
            <a:t>2930.02 Kirchenfassade 2017 – 2023:</a:t>
          </a:r>
          <a:r>
            <a:rPr lang="de-CH" sz="1100" b="1">
              <a:solidFill>
                <a:schemeClr val="dk1"/>
              </a:solidFill>
              <a:effectLst/>
              <a:latin typeface="+mn-lt"/>
              <a:ea typeface="+mn-ea"/>
              <a:cs typeface="+mn-cs"/>
            </a:rPr>
            <a:t> </a:t>
          </a:r>
          <a:r>
            <a:rPr lang="de-CH" sz="1100">
              <a:solidFill>
                <a:schemeClr val="dk1"/>
              </a:solidFill>
              <a:effectLst/>
              <a:latin typeface="+mn-lt"/>
              <a:ea typeface="+mn-ea"/>
              <a:cs typeface="+mn-cs"/>
            </a:rPr>
            <a:t>Gemäss Beschluss der Kirchgemeindeversammlung vom 30.03.2017: Bildung Vorfinanzierung Kirchenfassade von Fr. 6‘000.00 durch Entnahme aus übrigen Eigenkapital 2980. Voraussichtlicher Termin der Renovationsarbeiten 2022.</a:t>
          </a:r>
        </a:p>
        <a:p>
          <a:pPr lvl="0"/>
          <a:endParaRPr lang="de-CH" sz="1100">
            <a:solidFill>
              <a:schemeClr val="dk1"/>
            </a:solidFill>
            <a:effectLst/>
            <a:latin typeface="+mn-lt"/>
            <a:ea typeface="+mn-ea"/>
            <a:cs typeface="+mn-cs"/>
          </a:endParaRPr>
        </a:p>
        <a:p>
          <a:pPr lvl="0"/>
          <a:r>
            <a:rPr lang="de-CH" sz="1100" b="1">
              <a:solidFill>
                <a:schemeClr val="dk1"/>
              </a:solidFill>
              <a:effectLst/>
              <a:latin typeface="+mn-lt"/>
              <a:ea typeface="+mn-ea"/>
              <a:cs typeface="+mn-cs"/>
            </a:rPr>
            <a:t>2980 Übriges Eigenkapital: </a:t>
          </a:r>
          <a:r>
            <a:rPr lang="de-CH" sz="1100">
              <a:solidFill>
                <a:schemeClr val="dk1"/>
              </a:solidFill>
              <a:effectLst/>
              <a:latin typeface="+mn-lt"/>
              <a:ea typeface="+mn-ea"/>
              <a:cs typeface="+mn-cs"/>
            </a:rPr>
            <a:t>Einlage Jahresergebnis 2016 von Fr. 36‘584.51 und Entnahme in Vorfinanzierung Kirchenfassade gemäss Kirchgemeinde-Beschluss vom 30.03.2017.</a:t>
          </a:r>
        </a:p>
        <a:p>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33337</xdr:colOff>
      <xdr:row>4</xdr:row>
      <xdr:rowOff>123825</xdr:rowOff>
    </xdr:from>
    <xdr:ext cx="2321918" cy="351122"/>
    <mc:AlternateContent xmlns:mc="http://schemas.openxmlformats.org/markup-compatibility/2006" xmlns:a14="http://schemas.microsoft.com/office/drawing/2010/main">
      <mc:Choice Requires="a14">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33337" y="904875"/>
              <a:ext cx="2321918" cy="3511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de-CH" sz="1100" i="1">
                            <a:latin typeface="Cambria Math"/>
                          </a:rPr>
                        </m:ctrlPr>
                      </m:fPr>
                      <m:num>
                        <m:r>
                          <a:rPr lang="de-CH" sz="1100" b="0" i="0">
                            <a:latin typeface="Cambria Math" panose="02040503050406030204" pitchFamily="18" charset="0"/>
                          </a:rPr>
                          <m:t>20 </m:t>
                        </m:r>
                        <m:r>
                          <m:rPr>
                            <m:sty m:val="p"/>
                          </m:rPr>
                          <a:rPr lang="de-CH" sz="1100" b="0" i="0">
                            <a:latin typeface="Cambria Math" panose="02040503050406030204" pitchFamily="18" charset="0"/>
                          </a:rPr>
                          <m:t>Fremdkap</m:t>
                        </m:r>
                        <m:r>
                          <a:rPr lang="de-CH" sz="1100" b="0" i="0">
                            <a:latin typeface="Cambria Math" panose="02040503050406030204" pitchFamily="18" charset="0"/>
                          </a:rPr>
                          <m:t>. −10 </m:t>
                        </m:r>
                        <m:r>
                          <m:rPr>
                            <m:sty m:val="p"/>
                          </m:rPr>
                          <a:rPr lang="de-CH" sz="1100" b="0" i="0">
                            <a:latin typeface="Cambria Math" panose="02040503050406030204" pitchFamily="18" charset="0"/>
                          </a:rPr>
                          <m:t>Finanzverm</m:t>
                        </m:r>
                        <m:r>
                          <a:rPr lang="de-CH" sz="1100" b="0" i="1">
                            <a:latin typeface="Cambria Math" panose="02040503050406030204" pitchFamily="18" charset="0"/>
                          </a:rPr>
                          <m:t>.</m:t>
                        </m:r>
                      </m:num>
                      <m:den>
                        <m:r>
                          <a:rPr lang="de-CH" sz="1100" b="0" i="0">
                            <a:latin typeface="Cambria Math" panose="02040503050406030204" pitchFamily="18" charset="0"/>
                          </a:rPr>
                          <m:t>40 </m:t>
                        </m:r>
                        <m:r>
                          <m:rPr>
                            <m:sty m:val="p"/>
                          </m:rPr>
                          <a:rPr lang="de-CH" sz="1100" b="0" i="0">
                            <a:latin typeface="Cambria Math" panose="02040503050406030204" pitchFamily="18" charset="0"/>
                          </a:rPr>
                          <m:t>Fiskalertrag</m:t>
                        </m:r>
                      </m:den>
                    </m:f>
                    <m:r>
                      <a:rPr lang="de-CH" sz="1100" b="0" i="1">
                        <a:latin typeface="Cambria Math" panose="02040503050406030204" pitchFamily="18" charset="0"/>
                      </a:rPr>
                      <m:t> </m:t>
                    </m:r>
                    <m:r>
                      <m:rPr>
                        <m:sty m:val="p"/>
                      </m:rPr>
                      <a:rPr lang="de-CH" sz="1100" b="0" i="0">
                        <a:latin typeface="Cambria Math" panose="02040503050406030204" pitchFamily="18" charset="0"/>
                      </a:rPr>
                      <m:t>x</m:t>
                    </m:r>
                    <m:r>
                      <a:rPr lang="de-CH" sz="1100" b="0" i="1">
                        <a:latin typeface="Cambria Math" panose="02040503050406030204" pitchFamily="18" charset="0"/>
                      </a:rPr>
                      <m:t> 100</m:t>
                    </m:r>
                  </m:oMath>
                </m:oMathPara>
              </a14:m>
              <a:endParaRPr lang="de-CH" sz="1100" i="0"/>
            </a:p>
          </xdr:txBody>
        </xdr:sp>
      </mc:Choice>
      <mc:Fallback xmlns="">
        <xdr:sp macro="" textlink="">
          <xdr:nvSpPr>
            <xdr:cNvPr id="2" name="Textfeld 1"/>
            <xdr:cNvSpPr txBox="1"/>
          </xdr:nvSpPr>
          <xdr:spPr>
            <a:xfrm>
              <a:off x="33337" y="904875"/>
              <a:ext cx="2321918" cy="3511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de-CH" sz="1100" i="0">
                  <a:latin typeface="Cambria Math" panose="02040503050406030204" pitchFamily="18" charset="0"/>
                </a:rPr>
                <a:t>(</a:t>
              </a:r>
              <a:r>
                <a:rPr lang="de-CH" sz="1100" b="0" i="0">
                  <a:latin typeface="Cambria Math" panose="02040503050406030204" pitchFamily="18" charset="0"/>
                </a:rPr>
                <a:t>20 Fremdkap. −10 Finanzverm.)/(40 Fiskalertrag)  x 100</a:t>
              </a:r>
              <a:endParaRPr lang="de-CH" sz="1100" i="0"/>
            </a:p>
          </xdr:txBody>
        </xdr:sp>
      </mc:Fallback>
    </mc:AlternateContent>
    <xdr:clientData/>
  </xdr:oneCellAnchor>
  <xdr:oneCellAnchor>
    <xdr:from>
      <xdr:col>0</xdr:col>
      <xdr:colOff>33337</xdr:colOff>
      <xdr:row>73</xdr:row>
      <xdr:rowOff>123825</xdr:rowOff>
    </xdr:from>
    <xdr:ext cx="2548903" cy="1164421"/>
    <mc:AlternateContent xmlns:mc="http://schemas.openxmlformats.org/markup-compatibility/2006" xmlns:a14="http://schemas.microsoft.com/office/drawing/2010/main">
      <mc:Choice Requires="a14">
        <xdr:sp macro="" textlink="">
          <xdr:nvSpPr>
            <xdr:cNvPr id="3" name="Textfeld 2">
              <a:extLst>
                <a:ext uri="{FF2B5EF4-FFF2-40B4-BE49-F238E27FC236}">
                  <a16:creationId xmlns:a16="http://schemas.microsoft.com/office/drawing/2014/main" xmlns="" id="{00000000-0008-0000-0400-000003000000}"/>
                </a:ext>
              </a:extLst>
            </xdr:cNvPr>
            <xdr:cNvSpPr txBox="1"/>
          </xdr:nvSpPr>
          <xdr:spPr>
            <a:xfrm>
              <a:off x="33337" y="3086100"/>
              <a:ext cx="2548903" cy="1164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r>
                      <m:rPr>
                        <m:sty m:val="p"/>
                      </m:rPr>
                      <a:rPr lang="de-CH" sz="1100" i="0">
                        <a:latin typeface="Cambria Math" panose="02040503050406030204" pitchFamily="18" charset="0"/>
                      </a:rPr>
                      <m:t>S</m:t>
                    </m:r>
                    <m:r>
                      <m:rPr>
                        <m:sty m:val="p"/>
                      </m:rPr>
                      <a:rPr lang="de-CH" sz="1100" b="0" i="0">
                        <a:latin typeface="Cambria Math" panose="02040503050406030204" pitchFamily="18" charset="0"/>
                      </a:rPr>
                      <m:t>aldo</m:t>
                    </m:r>
                    <m:r>
                      <a:rPr lang="de-CH" sz="1100" b="0" i="0">
                        <a:latin typeface="Cambria Math" panose="02040503050406030204" pitchFamily="18" charset="0"/>
                      </a:rPr>
                      <m:t> </m:t>
                    </m:r>
                    <m:r>
                      <m:rPr>
                        <m:sty m:val="p"/>
                      </m:rPr>
                      <a:rPr lang="de-CH" sz="1100" b="0" i="0">
                        <a:latin typeface="Cambria Math" panose="02040503050406030204" pitchFamily="18" charset="0"/>
                      </a:rPr>
                      <m:t>Erfolgsrechng</m:t>
                    </m:r>
                  </m:oMath>
                </m:oMathPara>
              </a14:m>
              <a:endParaRPr lang="de-CH" sz="1100" b="0" i="0"/>
            </a:p>
            <a:p>
              <a:r>
                <a:rPr lang="de-CH" sz="1100" b="0" i="0">
                  <a:solidFill>
                    <a:schemeClr val="tx1"/>
                  </a:solidFill>
                  <a:latin typeface="Cambria Math" panose="02040503050406030204" pitchFamily="18" charset="0"/>
                  <a:ea typeface="+mn-ea"/>
                  <a:cs typeface="+mn-cs"/>
                </a:rPr>
                <a:t>+ 33</a:t>
              </a:r>
              <a:r>
                <a:rPr lang="de-CH" sz="1100" b="0" i="0" baseline="0">
                  <a:solidFill>
                    <a:schemeClr val="tx1"/>
                  </a:solidFill>
                  <a:latin typeface="Cambria Math" panose="02040503050406030204" pitchFamily="18" charset="0"/>
                  <a:ea typeface="+mn-ea"/>
                  <a:cs typeface="+mn-cs"/>
                </a:rPr>
                <a:t> Abschreibungen VV</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+ 383 Zusätzliche Abschreibungen</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+ 351 Einlagen in Fonds und Spez. EK</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451 Entnahmen aus Fonds und Spez. EK</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+ 389 Einlagen in das EK</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489 Entnahmen aus dem EK</a:t>
              </a:r>
              <a:endParaRPr lang="de-CH" sz="1100" b="0" i="0">
                <a:solidFill>
                  <a:schemeClr val="tx1"/>
                </a:solidFill>
                <a:latin typeface="Cambria Math" panose="02040503050406030204" pitchFamily="18" charset="0"/>
                <a:ea typeface="+mn-ea"/>
                <a:cs typeface="+mn-cs"/>
              </a:endParaRPr>
            </a:p>
          </xdr:txBody>
        </xdr:sp>
      </mc:Choice>
      <mc:Fallback xmlns="">
        <xdr:sp macro="" textlink="">
          <xdr:nvSpPr>
            <xdr:cNvPr id="3" name="Textfeld 2"/>
            <xdr:cNvSpPr txBox="1"/>
          </xdr:nvSpPr>
          <xdr:spPr>
            <a:xfrm>
              <a:off x="33337" y="3086100"/>
              <a:ext cx="2548903" cy="1164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de-CH" sz="1100" i="0">
                  <a:latin typeface="Cambria Math" panose="02040503050406030204" pitchFamily="18" charset="0"/>
                </a:rPr>
                <a:t>S</a:t>
              </a:r>
              <a:r>
                <a:rPr lang="de-CH" sz="1100" b="0" i="0">
                  <a:latin typeface="Cambria Math" panose="02040503050406030204" pitchFamily="18" charset="0"/>
                </a:rPr>
                <a:t>aldo Erfolgsrechng</a:t>
              </a:r>
              <a:endParaRPr lang="de-CH" sz="1100" b="0" i="0"/>
            </a:p>
            <a:p>
              <a:r>
                <a:rPr lang="de-CH" sz="1100" b="0" i="0">
                  <a:solidFill>
                    <a:schemeClr val="tx1"/>
                  </a:solidFill>
                  <a:latin typeface="Cambria Math" panose="02040503050406030204" pitchFamily="18" charset="0"/>
                  <a:ea typeface="+mn-ea"/>
                  <a:cs typeface="+mn-cs"/>
                </a:rPr>
                <a:t>+ 33</a:t>
              </a:r>
              <a:r>
                <a:rPr lang="de-CH" sz="1100" b="0" i="0" baseline="0">
                  <a:solidFill>
                    <a:schemeClr val="tx1"/>
                  </a:solidFill>
                  <a:latin typeface="Cambria Math" panose="02040503050406030204" pitchFamily="18" charset="0"/>
                  <a:ea typeface="+mn-ea"/>
                  <a:cs typeface="+mn-cs"/>
                </a:rPr>
                <a:t> Abschreibungen VV</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+ 383 Zusätzliche Abschreibungen</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+ 351 Einlagen in Fonds und Spez. EK</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451 Entnahmen aus Fonds und Spez. EK</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+ 389 Einlagen in das EK</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489 Entnahmen aus dem EK</a:t>
              </a:r>
              <a:endParaRPr lang="de-CH" sz="1100" b="0" i="0">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0</xdr:colOff>
      <xdr:row>17</xdr:row>
      <xdr:rowOff>0</xdr:rowOff>
    </xdr:from>
    <xdr:ext cx="1586011" cy="321819"/>
    <mc:AlternateContent xmlns:mc="http://schemas.openxmlformats.org/markup-compatibility/2006" xmlns:a14="http://schemas.microsoft.com/office/drawing/2010/main">
      <mc:Choice Requires="a14">
        <xdr:sp macro="" textlink="">
          <xdr:nvSpPr>
            <xdr:cNvPr id="5" name="Textfeld 4">
              <a:extLst>
                <a:ext uri="{FF2B5EF4-FFF2-40B4-BE49-F238E27FC236}">
                  <a16:creationId xmlns:a16="http://schemas.microsoft.com/office/drawing/2014/main" xmlns="" id="{00000000-0008-0000-0400-000005000000}"/>
                </a:ext>
              </a:extLst>
            </xdr:cNvPr>
            <xdr:cNvSpPr txBox="1"/>
          </xdr:nvSpPr>
          <xdr:spPr>
            <a:xfrm>
              <a:off x="0" y="5324475"/>
              <a:ext cx="1586011" cy="321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de-CH" sz="1100" i="1">
                            <a:latin typeface="Cambria Math"/>
                          </a:rPr>
                        </m:ctrlPr>
                      </m:fPr>
                      <m:num>
                        <m:r>
                          <m:rPr>
                            <m:sty m:val="p"/>
                          </m:rPr>
                          <a:rPr lang="de-CH" sz="1100" b="0" i="0">
                            <a:latin typeface="Cambria Math" panose="02040503050406030204" pitchFamily="18" charset="0"/>
                          </a:rPr>
                          <m:t>Selbstfinanzierung</m:t>
                        </m:r>
                        <m:r>
                          <a:rPr lang="de-CH" sz="1100" b="0" i="0">
                            <a:latin typeface="Cambria Math" panose="02040503050406030204" pitchFamily="18" charset="0"/>
                          </a:rPr>
                          <m:t>  </m:t>
                        </m:r>
                        <m:r>
                          <m:rPr>
                            <m:sty m:val="p"/>
                          </m:rPr>
                          <a:rPr lang="de-CH" sz="1100" b="0" i="0">
                            <a:latin typeface="Cambria Math" panose="02040503050406030204" pitchFamily="18" charset="0"/>
                          </a:rPr>
                          <m:t>x</m:t>
                        </m:r>
                        <m:r>
                          <a:rPr lang="de-CH" sz="1100" b="0" i="0">
                            <a:latin typeface="Cambria Math" panose="02040503050406030204" pitchFamily="18" charset="0"/>
                          </a:rPr>
                          <m:t>  100</m:t>
                        </m:r>
                      </m:num>
                      <m:den>
                        <m:r>
                          <m:rPr>
                            <m:sty m:val="p"/>
                          </m:rPr>
                          <a:rPr lang="de-CH" sz="1100" b="0" i="0">
                            <a:latin typeface="Cambria Math" panose="02040503050406030204" pitchFamily="18" charset="0"/>
                          </a:rPr>
                          <m:t>Nettoinvestitionen</m:t>
                        </m:r>
                      </m:den>
                    </m:f>
                  </m:oMath>
                </m:oMathPara>
              </a14:m>
              <a:endParaRPr lang="de-CH" sz="1100" i="0"/>
            </a:p>
          </xdr:txBody>
        </xdr:sp>
      </mc:Choice>
      <mc:Fallback xmlns="">
        <xdr:sp macro="" textlink="">
          <xdr:nvSpPr>
            <xdr:cNvPr id="5" name="Textfeld 4"/>
            <xdr:cNvSpPr txBox="1"/>
          </xdr:nvSpPr>
          <xdr:spPr>
            <a:xfrm>
              <a:off x="0" y="5324475"/>
              <a:ext cx="1586011" cy="321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de-CH" sz="1100" i="0">
                  <a:latin typeface="Cambria Math" panose="02040503050406030204" pitchFamily="18" charset="0"/>
                </a:rPr>
                <a:t>(</a:t>
              </a:r>
              <a:r>
                <a:rPr lang="de-CH" sz="1100" b="0" i="0">
                  <a:latin typeface="Cambria Math" panose="02040503050406030204" pitchFamily="18" charset="0"/>
                </a:rPr>
                <a:t>Selbstfinanzierung  x  100)/Nettoinvestitionen</a:t>
              </a:r>
              <a:endParaRPr lang="de-CH" sz="1100" i="0"/>
            </a:p>
          </xdr:txBody>
        </xdr:sp>
      </mc:Fallback>
    </mc:AlternateContent>
    <xdr:clientData/>
  </xdr:oneCellAnchor>
  <xdr:oneCellAnchor>
    <xdr:from>
      <xdr:col>0</xdr:col>
      <xdr:colOff>33337</xdr:colOff>
      <xdr:row>27</xdr:row>
      <xdr:rowOff>123825</xdr:rowOff>
    </xdr:from>
    <xdr:ext cx="1623073" cy="833690"/>
    <mc:AlternateContent xmlns:mc="http://schemas.openxmlformats.org/markup-compatibility/2006" xmlns:a14="http://schemas.microsoft.com/office/drawing/2010/main">
      <mc:Choice Requires="a14">
        <xdr:sp macro="" textlink="">
          <xdr:nvSpPr>
            <xdr:cNvPr id="7" name="Textfeld 6">
              <a:extLst>
                <a:ext uri="{FF2B5EF4-FFF2-40B4-BE49-F238E27FC236}">
                  <a16:creationId xmlns:a16="http://schemas.microsoft.com/office/drawing/2014/main" xmlns="" id="{00000000-0008-0000-0400-000007000000}"/>
                </a:ext>
              </a:extLst>
            </xdr:cNvPr>
            <xdr:cNvSpPr txBox="1"/>
          </xdr:nvSpPr>
          <xdr:spPr>
            <a:xfrm>
              <a:off x="33337" y="7448550"/>
              <a:ext cx="1623073" cy="833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r>
                      <m:rPr>
                        <m:sty m:val="p"/>
                      </m:rPr>
                      <a:rPr lang="de-CH" sz="1100" b="0" i="0">
                        <a:latin typeface="Cambria Math" panose="02040503050406030204" pitchFamily="18" charset="0"/>
                      </a:rPr>
                      <m:t>Laufende</m:t>
                    </m:r>
                    <m:r>
                      <a:rPr lang="de-CH" sz="1100" b="0" i="0">
                        <a:latin typeface="Cambria Math" panose="02040503050406030204" pitchFamily="18" charset="0"/>
                      </a:rPr>
                      <m:t> </m:t>
                    </m:r>
                    <m:r>
                      <m:rPr>
                        <m:sty m:val="p"/>
                      </m:rPr>
                      <a:rPr lang="de-CH" sz="1100" b="0" i="0">
                        <a:latin typeface="Cambria Math" panose="02040503050406030204" pitchFamily="18" charset="0"/>
                      </a:rPr>
                      <m:t>Erfolgsrechnung</m:t>
                    </m:r>
                  </m:oMath>
                </m:oMathPara>
              </a14:m>
              <a:endParaRPr lang="de-CH" sz="1100" b="0" i="0"/>
            </a:p>
            <a:p>
              <a:r>
                <a:rPr lang="de-CH" sz="1100" b="0" i="0">
                  <a:solidFill>
                    <a:schemeClr val="tx1"/>
                  </a:solidFill>
                  <a:latin typeface="Cambria Math" panose="02040503050406030204" pitchFamily="18" charset="0"/>
                  <a:ea typeface="+mn-ea"/>
                  <a:cs typeface="+mn-cs"/>
                </a:rPr>
                <a:t>40</a:t>
              </a:r>
              <a:r>
                <a:rPr lang="de-CH" sz="1100" b="0" i="0" baseline="0">
                  <a:solidFill>
                    <a:schemeClr val="tx1"/>
                  </a:solidFill>
                  <a:latin typeface="Cambria Math" panose="02040503050406030204" pitchFamily="18" charset="0"/>
                  <a:ea typeface="+mn-ea"/>
                  <a:cs typeface="+mn-cs"/>
                </a:rPr>
                <a:t> Fiskalertrag</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+ 42 Entgelte</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+ 43 Verschiedene Erträge</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+ 46 Transferertrag</a:t>
              </a:r>
              <a:endParaRPr lang="de-CH" sz="1100" b="0" i="0">
                <a:solidFill>
                  <a:schemeClr val="tx1"/>
                </a:solidFill>
                <a:latin typeface="Cambria Math" panose="02040503050406030204" pitchFamily="18" charset="0"/>
                <a:ea typeface="+mn-ea"/>
                <a:cs typeface="+mn-cs"/>
              </a:endParaRPr>
            </a:p>
          </xdr:txBody>
        </xdr:sp>
      </mc:Choice>
      <mc:Fallback xmlns="">
        <xdr:sp macro="" textlink="">
          <xdr:nvSpPr>
            <xdr:cNvPr id="7" name="Textfeld 6"/>
            <xdr:cNvSpPr txBox="1"/>
          </xdr:nvSpPr>
          <xdr:spPr>
            <a:xfrm>
              <a:off x="33337" y="7448550"/>
              <a:ext cx="1623073" cy="833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de-CH" sz="1100" b="0" i="0">
                  <a:latin typeface="Cambria Math" panose="02040503050406030204" pitchFamily="18" charset="0"/>
                </a:rPr>
                <a:t>Laufende Erfolgsrechnung</a:t>
              </a:r>
              <a:endParaRPr lang="de-CH" sz="1100" b="0" i="0"/>
            </a:p>
            <a:p>
              <a:r>
                <a:rPr lang="de-CH" sz="1100" b="0" i="0">
                  <a:solidFill>
                    <a:schemeClr val="tx1"/>
                  </a:solidFill>
                  <a:latin typeface="Cambria Math" panose="02040503050406030204" pitchFamily="18" charset="0"/>
                  <a:ea typeface="+mn-ea"/>
                  <a:cs typeface="+mn-cs"/>
                </a:rPr>
                <a:t>40</a:t>
              </a:r>
              <a:r>
                <a:rPr lang="de-CH" sz="1100" b="0" i="0" baseline="0">
                  <a:solidFill>
                    <a:schemeClr val="tx1"/>
                  </a:solidFill>
                  <a:latin typeface="Cambria Math" panose="02040503050406030204" pitchFamily="18" charset="0"/>
                  <a:ea typeface="+mn-ea"/>
                  <a:cs typeface="+mn-cs"/>
                </a:rPr>
                <a:t> Fiskalertrag</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+ 42 Entgelte</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+ 43 Verschiedene Erträge</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+ 46 Transferertrag</a:t>
              </a:r>
              <a:endParaRPr lang="de-CH" sz="1100" b="0" i="0">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0</xdr:colOff>
      <xdr:row>33</xdr:row>
      <xdr:rowOff>28575</xdr:rowOff>
    </xdr:from>
    <xdr:ext cx="1586011" cy="351506"/>
    <mc:AlternateContent xmlns:mc="http://schemas.openxmlformats.org/markup-compatibility/2006" xmlns:a14="http://schemas.microsoft.com/office/drawing/2010/main">
      <mc:Choice Requires="a14">
        <xdr:sp macro="" textlink="">
          <xdr:nvSpPr>
            <xdr:cNvPr id="8" name="Textfeld 7">
              <a:extLst>
                <a:ext uri="{FF2B5EF4-FFF2-40B4-BE49-F238E27FC236}">
                  <a16:creationId xmlns:a16="http://schemas.microsoft.com/office/drawing/2014/main" xmlns="" id="{00000000-0008-0000-0400-000008000000}"/>
                </a:ext>
              </a:extLst>
            </xdr:cNvPr>
            <xdr:cNvSpPr txBox="1"/>
          </xdr:nvSpPr>
          <xdr:spPr>
            <a:xfrm>
              <a:off x="0" y="8258175"/>
              <a:ext cx="1586011" cy="35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de-CH" sz="1100" i="1">
                            <a:latin typeface="Cambria Math"/>
                          </a:rPr>
                        </m:ctrlPr>
                      </m:fPr>
                      <m:num>
                        <m:r>
                          <m:rPr>
                            <m:sty m:val="p"/>
                          </m:rPr>
                          <a:rPr lang="de-CH" sz="1100" b="0" i="0">
                            <a:latin typeface="Cambria Math" panose="02040503050406030204" pitchFamily="18" charset="0"/>
                          </a:rPr>
                          <m:t>Selbstfinanzierung</m:t>
                        </m:r>
                        <m:r>
                          <a:rPr lang="de-CH" sz="1100" b="0" i="0">
                            <a:latin typeface="Cambria Math" panose="02040503050406030204" pitchFamily="18" charset="0"/>
                          </a:rPr>
                          <m:t>  </m:t>
                        </m:r>
                        <m:r>
                          <m:rPr>
                            <m:sty m:val="p"/>
                          </m:rPr>
                          <a:rPr lang="de-CH" sz="1100" b="0" i="0">
                            <a:latin typeface="Cambria Math" panose="02040503050406030204" pitchFamily="18" charset="0"/>
                          </a:rPr>
                          <m:t>x</m:t>
                        </m:r>
                        <m:r>
                          <a:rPr lang="de-CH" sz="1100" b="0" i="0">
                            <a:latin typeface="Cambria Math" panose="02040503050406030204" pitchFamily="18" charset="0"/>
                          </a:rPr>
                          <m:t>  100</m:t>
                        </m:r>
                      </m:num>
                      <m:den>
                        <m:r>
                          <m:rPr>
                            <m:sty m:val="p"/>
                          </m:rPr>
                          <a:rPr lang="de-CH" sz="1100" b="0" i="0">
                            <a:latin typeface="Cambria Math" panose="02040503050406030204" pitchFamily="18" charset="0"/>
                          </a:rPr>
                          <m:t>Laufender</m:t>
                        </m:r>
                        <m:r>
                          <a:rPr lang="de-CH" sz="1100" b="0" i="0">
                            <a:latin typeface="Cambria Math" panose="02040503050406030204" pitchFamily="18" charset="0"/>
                          </a:rPr>
                          <m:t> </m:t>
                        </m:r>
                        <m:r>
                          <m:rPr>
                            <m:sty m:val="p"/>
                          </m:rPr>
                          <a:rPr lang="de-CH" sz="1100" b="0" i="0">
                            <a:latin typeface="Cambria Math" panose="02040503050406030204" pitchFamily="18" charset="0"/>
                          </a:rPr>
                          <m:t>Ertrag</m:t>
                        </m:r>
                      </m:den>
                    </m:f>
                  </m:oMath>
                </m:oMathPara>
              </a14:m>
              <a:endParaRPr lang="de-CH" sz="1100" i="0"/>
            </a:p>
          </xdr:txBody>
        </xdr:sp>
      </mc:Choice>
      <mc:Fallback xmlns="">
        <xdr:sp macro="" textlink="">
          <xdr:nvSpPr>
            <xdr:cNvPr id="8" name="Textfeld 7"/>
            <xdr:cNvSpPr txBox="1"/>
          </xdr:nvSpPr>
          <xdr:spPr>
            <a:xfrm>
              <a:off x="0" y="8258175"/>
              <a:ext cx="1586011" cy="35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de-CH" sz="1100" i="0">
                  <a:latin typeface="Cambria Math" panose="02040503050406030204" pitchFamily="18" charset="0"/>
                </a:rPr>
                <a:t>(</a:t>
              </a:r>
              <a:r>
                <a:rPr lang="de-CH" sz="1100" b="0" i="0">
                  <a:latin typeface="Cambria Math" panose="02040503050406030204" pitchFamily="18" charset="0"/>
                </a:rPr>
                <a:t>Selbstfinanzierung  x  100)/(Laufender Ertrag)</a:t>
              </a:r>
              <a:endParaRPr lang="de-CH" sz="1100" i="0"/>
            </a:p>
          </xdr:txBody>
        </xdr:sp>
      </mc:Fallback>
    </mc:AlternateContent>
    <xdr:clientData/>
  </xdr:oneCellAnchor>
  <xdr:oneCellAnchor>
    <xdr:from>
      <xdr:col>0</xdr:col>
      <xdr:colOff>33337</xdr:colOff>
      <xdr:row>42</xdr:row>
      <xdr:rowOff>123825</xdr:rowOff>
    </xdr:from>
    <xdr:ext cx="1623073" cy="833690"/>
    <mc:AlternateContent xmlns:mc="http://schemas.openxmlformats.org/markup-compatibility/2006" xmlns:a14="http://schemas.microsoft.com/office/drawing/2010/main">
      <mc:Choice Requires="a14">
        <xdr:sp macro="" textlink="">
          <xdr:nvSpPr>
            <xdr:cNvPr id="9" name="Textfeld 8">
              <a:extLst>
                <a:ext uri="{FF2B5EF4-FFF2-40B4-BE49-F238E27FC236}">
                  <a16:creationId xmlns:a16="http://schemas.microsoft.com/office/drawing/2014/main" xmlns="" id="{00000000-0008-0000-0400-000009000000}"/>
                </a:ext>
              </a:extLst>
            </xdr:cNvPr>
            <xdr:cNvSpPr txBox="1"/>
          </xdr:nvSpPr>
          <xdr:spPr>
            <a:xfrm>
              <a:off x="33337" y="7448550"/>
              <a:ext cx="1623073" cy="833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r>
                      <m:rPr>
                        <m:sty m:val="p"/>
                      </m:rPr>
                      <a:rPr lang="de-CH" sz="1100" b="0" i="0">
                        <a:latin typeface="Cambria Math" panose="02040503050406030204" pitchFamily="18" charset="0"/>
                      </a:rPr>
                      <m:t>Laufende</m:t>
                    </m:r>
                    <m:r>
                      <a:rPr lang="de-CH" sz="1100" b="0" i="0">
                        <a:latin typeface="Cambria Math" panose="02040503050406030204" pitchFamily="18" charset="0"/>
                      </a:rPr>
                      <m:t> </m:t>
                    </m:r>
                    <m:r>
                      <m:rPr>
                        <m:sty m:val="p"/>
                      </m:rPr>
                      <a:rPr lang="de-CH" sz="1100" b="0" i="0">
                        <a:latin typeface="Cambria Math" panose="02040503050406030204" pitchFamily="18" charset="0"/>
                      </a:rPr>
                      <m:t>Erfolgsrechnung</m:t>
                    </m:r>
                  </m:oMath>
                </m:oMathPara>
              </a14:m>
              <a:endParaRPr lang="de-CH" sz="1100" b="0" i="0"/>
            </a:p>
            <a:p>
              <a:r>
                <a:rPr lang="de-CH" sz="1100" b="0" i="0">
                  <a:solidFill>
                    <a:schemeClr val="tx1"/>
                  </a:solidFill>
                  <a:latin typeface="Cambria Math" panose="02040503050406030204" pitchFamily="18" charset="0"/>
                  <a:ea typeface="+mn-ea"/>
                  <a:cs typeface="+mn-cs"/>
                </a:rPr>
                <a:t>40</a:t>
              </a:r>
              <a:r>
                <a:rPr lang="de-CH" sz="1100" b="0" i="0" baseline="0">
                  <a:solidFill>
                    <a:schemeClr val="tx1"/>
                  </a:solidFill>
                  <a:latin typeface="Cambria Math" panose="02040503050406030204" pitchFamily="18" charset="0"/>
                  <a:ea typeface="+mn-ea"/>
                  <a:cs typeface="+mn-cs"/>
                </a:rPr>
                <a:t> Fiskalertrag</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+ 42 Entgelte</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+ 43 Verschiedene Erträge</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+ 46 Transferertrag</a:t>
              </a:r>
              <a:endParaRPr lang="de-CH" sz="1100" b="0" i="0">
                <a:solidFill>
                  <a:schemeClr val="tx1"/>
                </a:solidFill>
                <a:latin typeface="Cambria Math" panose="02040503050406030204" pitchFamily="18" charset="0"/>
                <a:ea typeface="+mn-ea"/>
                <a:cs typeface="+mn-cs"/>
              </a:endParaRPr>
            </a:p>
          </xdr:txBody>
        </xdr:sp>
      </mc:Choice>
      <mc:Fallback xmlns="">
        <xdr:sp macro="" textlink="">
          <xdr:nvSpPr>
            <xdr:cNvPr id="9" name="Textfeld 8"/>
            <xdr:cNvSpPr txBox="1"/>
          </xdr:nvSpPr>
          <xdr:spPr>
            <a:xfrm>
              <a:off x="33337" y="7448550"/>
              <a:ext cx="1623073" cy="833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de-CH" sz="1100" b="0" i="0">
                  <a:latin typeface="Cambria Math" panose="02040503050406030204" pitchFamily="18" charset="0"/>
                </a:rPr>
                <a:t>Laufende Erfolgsrechnung</a:t>
              </a:r>
              <a:endParaRPr lang="de-CH" sz="1100" b="0" i="0"/>
            </a:p>
            <a:p>
              <a:r>
                <a:rPr lang="de-CH" sz="1100" b="0" i="0">
                  <a:solidFill>
                    <a:schemeClr val="tx1"/>
                  </a:solidFill>
                  <a:latin typeface="Cambria Math" panose="02040503050406030204" pitchFamily="18" charset="0"/>
                  <a:ea typeface="+mn-ea"/>
                  <a:cs typeface="+mn-cs"/>
                </a:rPr>
                <a:t>40</a:t>
              </a:r>
              <a:r>
                <a:rPr lang="de-CH" sz="1100" b="0" i="0" baseline="0">
                  <a:solidFill>
                    <a:schemeClr val="tx1"/>
                  </a:solidFill>
                  <a:latin typeface="Cambria Math" panose="02040503050406030204" pitchFamily="18" charset="0"/>
                  <a:ea typeface="+mn-ea"/>
                  <a:cs typeface="+mn-cs"/>
                </a:rPr>
                <a:t> Fiskalertrag</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+ 42 Entgelte</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+ 43 Verschiedene Erträge</a:t>
              </a:r>
              <a:br>
                <a:rPr lang="de-CH" sz="1100" b="0" i="0" baseline="0">
                  <a:solidFill>
                    <a:schemeClr val="tx1"/>
                  </a:solidFill>
                  <a:latin typeface="Cambria Math" panose="02040503050406030204" pitchFamily="18" charset="0"/>
                  <a:ea typeface="+mn-ea"/>
                  <a:cs typeface="+mn-cs"/>
                </a:rPr>
              </a:br>
              <a:r>
                <a:rPr lang="de-CH" sz="1100" b="0" i="0" baseline="0">
                  <a:solidFill>
                    <a:schemeClr val="tx1"/>
                  </a:solidFill>
                  <a:latin typeface="Cambria Math" panose="02040503050406030204" pitchFamily="18" charset="0"/>
                  <a:ea typeface="+mn-ea"/>
                  <a:cs typeface="+mn-cs"/>
                </a:rPr>
                <a:t>+ 46 Transferertrag</a:t>
              </a:r>
              <a:endParaRPr lang="de-CH" sz="1100" b="0" i="0">
                <a:solidFill>
                  <a:schemeClr val="tx1"/>
                </a:solidFill>
                <a:latin typeface="Cambria Math" panose="02040503050406030204" pitchFamily="18" charset="0"/>
                <a:ea typeface="+mn-ea"/>
                <a:cs typeface="+mn-cs"/>
              </a:endParaRPr>
            </a:p>
          </xdr:txBody>
        </xdr:sp>
      </mc:Fallback>
    </mc:AlternateContent>
    <xdr:clientData/>
  </xdr:oneCellAnchor>
  <xdr:oneCellAnchor>
    <xdr:from>
      <xdr:col>0</xdr:col>
      <xdr:colOff>0</xdr:colOff>
      <xdr:row>48</xdr:row>
      <xdr:rowOff>28575</xdr:rowOff>
    </xdr:from>
    <xdr:ext cx="2710422" cy="358175"/>
    <mc:AlternateContent xmlns:mc="http://schemas.openxmlformats.org/markup-compatibility/2006" xmlns:a14="http://schemas.microsoft.com/office/drawing/2010/main">
      <mc:Choice Requires="a14">
        <xdr:sp macro="" textlink="">
          <xdr:nvSpPr>
            <xdr:cNvPr id="10" name="Textfeld 9">
              <a:extLst>
                <a:ext uri="{FF2B5EF4-FFF2-40B4-BE49-F238E27FC236}">
                  <a16:creationId xmlns:a16="http://schemas.microsoft.com/office/drawing/2014/main" xmlns="" id="{00000000-0008-0000-0400-00000A000000}"/>
                </a:ext>
              </a:extLst>
            </xdr:cNvPr>
            <xdr:cNvSpPr txBox="1"/>
          </xdr:nvSpPr>
          <xdr:spPr>
            <a:xfrm>
              <a:off x="0" y="10982325"/>
              <a:ext cx="2710422" cy="35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de-CH" sz="1100" i="1">
                            <a:latin typeface="Cambria Math"/>
                          </a:rPr>
                        </m:ctrlPr>
                      </m:fPr>
                      <m:num>
                        <m:d>
                          <m:dPr>
                            <m:ctrlPr>
                              <a:rPr lang="de-CH" sz="1100" b="0" i="1">
                                <a:latin typeface="Cambria Math"/>
                              </a:rPr>
                            </m:ctrlPr>
                          </m:dPr>
                          <m:e>
                            <m:r>
                              <a:rPr lang="de-CH" sz="1100" b="0" i="0">
                                <a:latin typeface="Cambria Math" panose="02040503050406030204" pitchFamily="18" charset="0"/>
                              </a:rPr>
                              <m:t>340 </m:t>
                            </m:r>
                            <m:r>
                              <m:rPr>
                                <m:sty m:val="p"/>
                              </m:rPr>
                              <a:rPr lang="de-CH" sz="1100" b="0" i="0">
                                <a:latin typeface="Cambria Math" panose="02040503050406030204" pitchFamily="18" charset="0"/>
                              </a:rPr>
                              <m:t>Zinsaufwand</m:t>
                            </m:r>
                            <m:r>
                              <a:rPr lang="de-CH" sz="1100" b="0" i="0">
                                <a:latin typeface="Cambria Math" panose="02040503050406030204" pitchFamily="18" charset="0"/>
                              </a:rPr>
                              <m:t> −440 </m:t>
                            </m:r>
                            <m:r>
                              <m:rPr>
                                <m:sty m:val="p"/>
                              </m:rPr>
                              <a:rPr lang="de-CH" sz="1100" b="0" i="0">
                                <a:latin typeface="Cambria Math" panose="02040503050406030204" pitchFamily="18" charset="0"/>
                              </a:rPr>
                              <m:t>Zinsertrag</m:t>
                            </m:r>
                          </m:e>
                        </m:d>
                        <m:r>
                          <a:rPr lang="de-CH" sz="1100" b="0" i="0">
                            <a:latin typeface="Cambria Math" panose="02040503050406030204" pitchFamily="18" charset="0"/>
                          </a:rPr>
                          <m:t> </m:t>
                        </m:r>
                        <m:r>
                          <m:rPr>
                            <m:sty m:val="p"/>
                          </m:rPr>
                          <a:rPr lang="de-CH" sz="1100" b="0" i="0">
                            <a:latin typeface="Cambria Math" panose="02040503050406030204" pitchFamily="18" charset="0"/>
                          </a:rPr>
                          <m:t>x</m:t>
                        </m:r>
                        <m:r>
                          <a:rPr lang="de-CH" sz="1100" b="0" i="0">
                            <a:latin typeface="Cambria Math" panose="02040503050406030204" pitchFamily="18" charset="0"/>
                          </a:rPr>
                          <m:t>  100</m:t>
                        </m:r>
                      </m:num>
                      <m:den>
                        <m:r>
                          <m:rPr>
                            <m:sty m:val="p"/>
                          </m:rPr>
                          <a:rPr lang="de-CH" sz="1100" b="0" i="0">
                            <a:latin typeface="Cambria Math" panose="02040503050406030204" pitchFamily="18" charset="0"/>
                          </a:rPr>
                          <m:t>Laufender</m:t>
                        </m:r>
                        <m:r>
                          <a:rPr lang="de-CH" sz="1100" b="0" i="0">
                            <a:latin typeface="Cambria Math" panose="02040503050406030204" pitchFamily="18" charset="0"/>
                          </a:rPr>
                          <m:t> </m:t>
                        </m:r>
                        <m:r>
                          <m:rPr>
                            <m:sty m:val="p"/>
                          </m:rPr>
                          <a:rPr lang="de-CH" sz="1100" b="0" i="0">
                            <a:latin typeface="Cambria Math" panose="02040503050406030204" pitchFamily="18" charset="0"/>
                          </a:rPr>
                          <m:t>Ertrag</m:t>
                        </m:r>
                      </m:den>
                    </m:f>
                  </m:oMath>
                </m:oMathPara>
              </a14:m>
              <a:endParaRPr lang="de-CH" sz="1100" i="0"/>
            </a:p>
          </xdr:txBody>
        </xdr:sp>
      </mc:Choice>
      <mc:Fallback xmlns="">
        <xdr:sp macro="" textlink="">
          <xdr:nvSpPr>
            <xdr:cNvPr id="10" name="Textfeld 9"/>
            <xdr:cNvSpPr txBox="1"/>
          </xdr:nvSpPr>
          <xdr:spPr>
            <a:xfrm>
              <a:off x="0" y="10982325"/>
              <a:ext cx="2710422" cy="35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de-CH" sz="1100" i="0">
                  <a:latin typeface="Cambria Math" panose="02040503050406030204" pitchFamily="18" charset="0"/>
                </a:rPr>
                <a:t>(</a:t>
              </a:r>
              <a:r>
                <a:rPr lang="de-CH" sz="1100" b="0" i="0">
                  <a:latin typeface="Cambria Math" panose="02040503050406030204" pitchFamily="18" charset="0"/>
                </a:rPr>
                <a:t>(340 Zinsaufwand −440 Zinsertrag)  x  100)/(Laufender Ertrag)</a:t>
              </a:r>
              <a:endParaRPr lang="de-CH" sz="1100" i="0"/>
            </a:p>
          </xdr:txBody>
        </xdr:sp>
      </mc:Fallback>
    </mc:AlternateContent>
    <xdr:clientData/>
  </xdr:oneCellAnchor>
  <xdr:oneCellAnchor>
    <xdr:from>
      <xdr:col>0</xdr:col>
      <xdr:colOff>0</xdr:colOff>
      <xdr:row>58</xdr:row>
      <xdr:rowOff>9525</xdr:rowOff>
    </xdr:from>
    <xdr:ext cx="2549480" cy="358175"/>
    <mc:AlternateContent xmlns:mc="http://schemas.openxmlformats.org/markup-compatibility/2006" xmlns:a14="http://schemas.microsoft.com/office/drawing/2010/main">
      <mc:Choice Requires="a14">
        <xdr:sp macro="" textlink="">
          <xdr:nvSpPr>
            <xdr:cNvPr id="12" name="Textfeld 11">
              <a:extLst>
                <a:ext uri="{FF2B5EF4-FFF2-40B4-BE49-F238E27FC236}">
                  <a16:creationId xmlns:a16="http://schemas.microsoft.com/office/drawing/2014/main" xmlns="" id="{00000000-0008-0000-0400-00000C000000}"/>
                </a:ext>
              </a:extLst>
            </xdr:cNvPr>
            <xdr:cNvSpPr txBox="1"/>
          </xdr:nvSpPr>
          <xdr:spPr>
            <a:xfrm>
              <a:off x="0" y="12963525"/>
              <a:ext cx="2549480" cy="35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de-CH" sz="1100" i="1">
                            <a:latin typeface="Cambria Math"/>
                          </a:rPr>
                        </m:ctrlPr>
                      </m:fPr>
                      <m:num>
                        <m:d>
                          <m:dPr>
                            <m:ctrlPr>
                              <a:rPr lang="de-CH" sz="1100" b="0" i="1">
                                <a:latin typeface="Cambria Math"/>
                              </a:rPr>
                            </m:ctrlPr>
                          </m:dPr>
                          <m:e>
                            <m:r>
                              <a:rPr lang="de-CH" sz="1100" b="0" i="0">
                                <a:latin typeface="Cambria Math" panose="02040503050406030204" pitchFamily="18" charset="0"/>
                              </a:rPr>
                              <m:t>20 </m:t>
                            </m:r>
                            <m:r>
                              <m:rPr>
                                <m:sty m:val="p"/>
                              </m:rPr>
                              <a:rPr lang="de-CH" sz="1100" b="0" i="0">
                                <a:latin typeface="Cambria Math" panose="02040503050406030204" pitchFamily="18" charset="0"/>
                              </a:rPr>
                              <m:t>Fremdkapital</m:t>
                            </m:r>
                            <m:r>
                              <a:rPr lang="de-CH" sz="1100" b="0" i="0">
                                <a:latin typeface="Cambria Math" panose="02040503050406030204" pitchFamily="18" charset="0"/>
                              </a:rPr>
                              <m:t> −10 </m:t>
                            </m:r>
                            <m:r>
                              <m:rPr>
                                <m:sty m:val="p"/>
                              </m:rPr>
                              <a:rPr lang="de-CH" sz="1100" b="0" i="0">
                                <a:latin typeface="Cambria Math" panose="02040503050406030204" pitchFamily="18" charset="0"/>
                              </a:rPr>
                              <m:t>Finanzverm</m:t>
                            </m:r>
                            <m:r>
                              <a:rPr lang="de-CH" sz="1100" b="0" i="0">
                                <a:latin typeface="Cambria Math" panose="02040503050406030204" pitchFamily="18" charset="0"/>
                              </a:rPr>
                              <m:t>ö</m:t>
                            </m:r>
                            <m:r>
                              <m:rPr>
                                <m:sty m:val="p"/>
                              </m:rPr>
                              <a:rPr lang="de-CH" sz="1100" b="0" i="0">
                                <a:latin typeface="Cambria Math" panose="02040503050406030204" pitchFamily="18" charset="0"/>
                              </a:rPr>
                              <m:t>gen</m:t>
                            </m:r>
                          </m:e>
                        </m:d>
                      </m:num>
                      <m:den>
                        <m:r>
                          <m:rPr>
                            <m:sty m:val="p"/>
                          </m:rPr>
                          <a:rPr lang="de-CH" sz="1100" b="0" i="0">
                            <a:latin typeface="Cambria Math" panose="02040503050406030204" pitchFamily="18" charset="0"/>
                          </a:rPr>
                          <m:t>Anzahl</m:t>
                        </m:r>
                        <m:r>
                          <a:rPr lang="de-CH" sz="1100" b="0" i="0">
                            <a:latin typeface="Cambria Math" panose="02040503050406030204" pitchFamily="18" charset="0"/>
                          </a:rPr>
                          <m:t> </m:t>
                        </m:r>
                        <m:r>
                          <m:rPr>
                            <m:sty m:val="p"/>
                          </m:rPr>
                          <a:rPr lang="de-CH" sz="1100" b="0" i="0">
                            <a:latin typeface="Cambria Math" panose="02040503050406030204" pitchFamily="18" charset="0"/>
                          </a:rPr>
                          <m:t>Mitglieder</m:t>
                        </m:r>
                      </m:den>
                    </m:f>
                  </m:oMath>
                </m:oMathPara>
              </a14:m>
              <a:endParaRPr lang="de-CH" sz="1100" i="0"/>
            </a:p>
          </xdr:txBody>
        </xdr:sp>
      </mc:Choice>
      <mc:Fallback xmlns="">
        <xdr:sp macro="" textlink="">
          <xdr:nvSpPr>
            <xdr:cNvPr id="12" name="Textfeld 11"/>
            <xdr:cNvSpPr txBox="1"/>
          </xdr:nvSpPr>
          <xdr:spPr>
            <a:xfrm>
              <a:off x="0" y="12963525"/>
              <a:ext cx="2549480" cy="35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de-CH" sz="1100" i="0">
                  <a:latin typeface="Cambria Math" panose="02040503050406030204" pitchFamily="18" charset="0"/>
                </a:rPr>
                <a:t>(</a:t>
              </a:r>
              <a:r>
                <a:rPr lang="de-CH" sz="1100" b="0" i="0">
                  <a:latin typeface="Cambria Math" panose="02040503050406030204" pitchFamily="18" charset="0"/>
                </a:rPr>
                <a:t>(20 Fremdkapital −10 Finanzvermögen))/(Anzahl Mitglieder)</a:t>
              </a:r>
              <a:endParaRPr lang="de-CH" sz="1100" i="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45720</xdr:colOff>
      <xdr:row>18</xdr:row>
      <xdr:rowOff>60960</xdr:rowOff>
    </xdr:from>
    <xdr:to>
      <xdr:col>5</xdr:col>
      <xdr:colOff>906780</xdr:colOff>
      <xdr:row>36</xdr:row>
      <xdr:rowOff>22860</xdr:rowOff>
    </xdr:to>
    <xdr:sp macro="" textlink="">
      <xdr:nvSpPr>
        <xdr:cNvPr id="2" name="Textfeld 1">
          <a:extLst>
            <a:ext uri="{FF2B5EF4-FFF2-40B4-BE49-F238E27FC236}">
              <a16:creationId xmlns:a16="http://schemas.microsoft.com/office/drawing/2014/main" xmlns="" id="{00000000-0008-0000-0900-000002000000}"/>
            </a:ext>
          </a:extLst>
        </xdr:cNvPr>
        <xdr:cNvSpPr txBox="1"/>
      </xdr:nvSpPr>
      <xdr:spPr>
        <a:xfrm>
          <a:off x="45720" y="3268980"/>
          <a:ext cx="6553200" cy="2979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u="sng">
              <a:solidFill>
                <a:schemeClr val="dk1"/>
              </a:solidFill>
              <a:effectLst/>
              <a:latin typeface="+mn-lt"/>
              <a:ea typeface="+mn-ea"/>
              <a:cs typeface="+mn-cs"/>
            </a:rPr>
            <a:t>Erläuterungen:</a:t>
          </a:r>
          <a:endParaRPr lang="de-CH" sz="1100">
            <a:solidFill>
              <a:schemeClr val="dk1"/>
            </a:solidFill>
            <a:effectLst/>
            <a:latin typeface="+mn-lt"/>
            <a:ea typeface="+mn-ea"/>
            <a:cs typeface="+mn-cs"/>
          </a:endParaRPr>
        </a:p>
        <a:p>
          <a:r>
            <a:rPr lang="de-CH" sz="1100" b="1" i="1" u="none" strike="noStrike">
              <a:solidFill>
                <a:schemeClr val="dk1"/>
              </a:solidFill>
              <a:effectLst/>
              <a:latin typeface="+mn-lt"/>
              <a:ea typeface="+mn-ea"/>
              <a:cs typeface="+mn-cs"/>
            </a:rPr>
            <a:t>205 Kurzfristige Rückstellungen</a:t>
          </a:r>
          <a:endParaRPr lang="de-CH" sz="1100" b="1" i="1">
            <a:solidFill>
              <a:schemeClr val="dk1"/>
            </a:solidFill>
            <a:effectLst/>
            <a:latin typeface="+mn-lt"/>
            <a:ea typeface="+mn-ea"/>
            <a:cs typeface="+mn-cs"/>
          </a:endParaRPr>
        </a:p>
        <a:p>
          <a:r>
            <a:rPr lang="de-CH" sz="1100" b="1">
              <a:solidFill>
                <a:schemeClr val="dk1"/>
              </a:solidFill>
              <a:effectLst/>
              <a:latin typeface="+mn-lt"/>
              <a:ea typeface="+mn-ea"/>
              <a:cs typeface="+mn-cs"/>
            </a:rPr>
            <a:t>2053 Für nicht versicherte Schäden</a:t>
          </a:r>
          <a:endParaRPr lang="de-CH" sz="1100">
            <a:solidFill>
              <a:schemeClr val="dk1"/>
            </a:solidFill>
            <a:effectLst/>
            <a:latin typeface="+mn-lt"/>
            <a:ea typeface="+mn-ea"/>
            <a:cs typeface="+mn-cs"/>
          </a:endParaRPr>
        </a:p>
        <a:p>
          <a:r>
            <a:rPr lang="de-CH" sz="1100">
              <a:solidFill>
                <a:schemeClr val="dk1"/>
              </a:solidFill>
              <a:effectLst/>
              <a:latin typeface="+mn-lt"/>
              <a:ea typeface="+mn-ea"/>
              <a:cs typeface="+mn-cs"/>
            </a:rPr>
            <a:t>2053.01 Sturmschaden Mauerwerk 2017:</a:t>
          </a:r>
        </a:p>
        <a:p>
          <a:r>
            <a:rPr lang="de-CH" sz="1100">
              <a:solidFill>
                <a:schemeClr val="dk1"/>
              </a:solidFill>
              <a:effectLst/>
              <a:latin typeface="+mn-lt"/>
              <a:ea typeface="+mn-ea"/>
              <a:cs typeface="+mn-cs"/>
            </a:rPr>
            <a:t>Rückstellung gebildet am 30.08.2017 für die Behebung der Folgeschäden am Mauerwerk der</a:t>
          </a:r>
        </a:p>
        <a:p>
          <a:r>
            <a:rPr lang="de-CH" sz="1100">
              <a:solidFill>
                <a:schemeClr val="dk1"/>
              </a:solidFill>
              <a:effectLst/>
              <a:latin typeface="+mn-lt"/>
              <a:ea typeface="+mn-ea"/>
              <a:cs typeface="+mn-cs"/>
            </a:rPr>
            <a:t>Kapelle vom Sturm „Siglinde“ </a:t>
          </a:r>
        </a:p>
        <a:p>
          <a:endParaRPr lang="de-CH" sz="1100">
            <a:solidFill>
              <a:schemeClr val="dk1"/>
            </a:solidFill>
            <a:effectLst/>
            <a:latin typeface="+mn-lt"/>
            <a:ea typeface="+mn-ea"/>
            <a:cs typeface="+mn-cs"/>
          </a:endParaRPr>
        </a:p>
        <a:p>
          <a:r>
            <a:rPr lang="de-CH" sz="1100" b="1" i="1">
              <a:solidFill>
                <a:schemeClr val="dk1"/>
              </a:solidFill>
              <a:effectLst/>
              <a:latin typeface="+mn-lt"/>
              <a:ea typeface="+mn-ea"/>
              <a:cs typeface="+mn-cs"/>
            </a:rPr>
            <a:t>208 Langfristige Rückstellungen</a:t>
          </a:r>
        </a:p>
        <a:p>
          <a:r>
            <a:rPr lang="de-CH" sz="1100" b="1">
              <a:solidFill>
                <a:schemeClr val="dk1"/>
              </a:solidFill>
              <a:effectLst/>
              <a:latin typeface="+mn-lt"/>
              <a:ea typeface="+mn-ea"/>
              <a:cs typeface="+mn-cs"/>
            </a:rPr>
            <a:t>2081 Für langfr. Ansprüche des Personals</a:t>
          </a:r>
          <a:endParaRPr lang="de-CH" sz="1100">
            <a:solidFill>
              <a:schemeClr val="dk1"/>
            </a:solidFill>
            <a:effectLst/>
            <a:latin typeface="+mn-lt"/>
            <a:ea typeface="+mn-ea"/>
            <a:cs typeface="+mn-cs"/>
          </a:endParaRPr>
        </a:p>
        <a:p>
          <a:r>
            <a:rPr lang="de-CH" sz="1100">
              <a:solidFill>
                <a:schemeClr val="dk1"/>
              </a:solidFill>
              <a:effectLst/>
              <a:latin typeface="+mn-lt"/>
              <a:ea typeface="+mn-ea"/>
              <a:cs typeface="+mn-cs"/>
            </a:rPr>
            <a:t>2081.01 Frühzeitige Pensionierungen:</a:t>
          </a:r>
        </a:p>
        <a:p>
          <a:r>
            <a:rPr lang="de-CH" sz="1100">
              <a:solidFill>
                <a:schemeClr val="dk1"/>
              </a:solidFill>
              <a:effectLst/>
              <a:latin typeface="+mn-lt"/>
              <a:ea typeface="+mn-ea"/>
              <a:cs typeface="+mn-cs"/>
            </a:rPr>
            <a:t>Rückstellung gebildet am 31.12.2017 für aufkommende Personalkosten infolge Frühpensionierungen.</a:t>
          </a:r>
        </a:p>
        <a:p>
          <a:r>
            <a:rPr lang="de-CH" sz="1100">
              <a:solidFill>
                <a:schemeClr val="dk1"/>
              </a:solidFill>
              <a:effectLst/>
              <a:latin typeface="+mn-lt"/>
              <a:ea typeface="+mn-ea"/>
              <a:cs typeface="+mn-cs"/>
            </a:rPr>
            <a:t> </a:t>
          </a:r>
        </a:p>
        <a:p>
          <a:r>
            <a:rPr lang="de-CH" sz="1100" b="1">
              <a:solidFill>
                <a:schemeClr val="dk1"/>
              </a:solidFill>
              <a:effectLst/>
              <a:latin typeface="+mn-lt"/>
              <a:ea typeface="+mn-ea"/>
              <a:cs typeface="+mn-cs"/>
            </a:rPr>
            <a:t>2082 Langfr. Rückst. für Prozesse</a:t>
          </a:r>
          <a:endParaRPr lang="de-CH" sz="1100">
            <a:solidFill>
              <a:schemeClr val="dk1"/>
            </a:solidFill>
            <a:effectLst/>
            <a:latin typeface="+mn-lt"/>
            <a:ea typeface="+mn-ea"/>
            <a:cs typeface="+mn-cs"/>
          </a:endParaRPr>
        </a:p>
        <a:p>
          <a:r>
            <a:rPr lang="de-CH" sz="1100">
              <a:solidFill>
                <a:schemeClr val="dk1"/>
              </a:solidFill>
              <a:effectLst/>
              <a:latin typeface="+mn-lt"/>
              <a:ea typeface="+mn-ea"/>
              <a:cs typeface="+mn-cs"/>
            </a:rPr>
            <a:t>2082.01 Prozess Kirchturmsabotage 2016:</a:t>
          </a:r>
        </a:p>
        <a:p>
          <a:r>
            <a:rPr lang="de-CH" sz="1100">
              <a:solidFill>
                <a:schemeClr val="dk1"/>
              </a:solidFill>
              <a:effectLst/>
              <a:latin typeface="+mn-lt"/>
              <a:ea typeface="+mn-ea"/>
              <a:cs typeface="+mn-cs"/>
            </a:rPr>
            <a:t>Entnahme für Anwaltskosten zur Prozessabklärungen von Fr. 7‘500.00. Gemäss Budget</a:t>
          </a:r>
          <a:r>
            <a:rPr lang="de-CH" sz="1100" baseline="0">
              <a:solidFill>
                <a:schemeClr val="dk1"/>
              </a:solidFill>
              <a:effectLst/>
              <a:latin typeface="+mn-lt"/>
              <a:ea typeface="+mn-ea"/>
              <a:cs typeface="+mn-cs"/>
            </a:rPr>
            <a:t>beschluss vom 17.10.2016. </a:t>
          </a:r>
          <a:r>
            <a:rPr lang="de-CH" sz="1100">
              <a:solidFill>
                <a:schemeClr val="dk1"/>
              </a:solidFill>
              <a:effectLst/>
              <a:latin typeface="+mn-lt"/>
              <a:ea typeface="+mn-ea"/>
              <a:cs typeface="+mn-cs"/>
            </a:rPr>
            <a:t>Gerichtsurteil wird im 2019 erwartet.</a:t>
          </a:r>
        </a:p>
        <a:p>
          <a:r>
            <a:rPr lang="de-CH" sz="1100">
              <a:solidFill>
                <a:schemeClr val="dk1"/>
              </a:solidFill>
              <a:effectLst/>
              <a:latin typeface="+mn-lt"/>
              <a:ea typeface="+mn-ea"/>
              <a:cs typeface="+mn-cs"/>
            </a:rPr>
            <a:t> </a:t>
          </a:r>
        </a:p>
        <a:p>
          <a:endParaRPr lang="de-CH"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1</xdr:row>
      <xdr:rowOff>9525</xdr:rowOff>
    </xdr:from>
    <xdr:to>
      <xdr:col>8</xdr:col>
      <xdr:colOff>352425</xdr:colOff>
      <xdr:row>49</xdr:row>
      <xdr:rowOff>85725</xdr:rowOff>
    </xdr:to>
    <xdr:sp macro="" textlink="">
      <xdr:nvSpPr>
        <xdr:cNvPr id="6" name="Textfeld 5">
          <a:extLst>
            <a:ext uri="{FF2B5EF4-FFF2-40B4-BE49-F238E27FC236}">
              <a16:creationId xmlns:a16="http://schemas.microsoft.com/office/drawing/2014/main" xmlns="" id="{00000000-0008-0000-0A00-000006000000}"/>
            </a:ext>
          </a:extLst>
        </xdr:cNvPr>
        <xdr:cNvSpPr txBox="1"/>
      </xdr:nvSpPr>
      <xdr:spPr>
        <a:xfrm>
          <a:off x="47625" y="200025"/>
          <a:ext cx="6400800" cy="922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Revisorenberichte 2017 – </a:t>
          </a:r>
          <a:r>
            <a:rPr lang="de-CH" sz="1100" b="1" i="1">
              <a:solidFill>
                <a:schemeClr val="accent6">
                  <a:lumMod val="75000"/>
                </a:schemeClr>
              </a:solidFill>
              <a:effectLst/>
              <a:latin typeface="+mn-lt"/>
              <a:ea typeface="+mn-ea"/>
              <a:cs typeface="+mn-cs"/>
            </a:rPr>
            <a:t>Katholische</a:t>
          </a:r>
          <a:r>
            <a:rPr lang="de-CH" sz="1100" b="1">
              <a:solidFill>
                <a:schemeClr val="dk1"/>
              </a:solidFill>
              <a:effectLst/>
              <a:latin typeface="+mn-lt"/>
              <a:ea typeface="+mn-ea"/>
              <a:cs typeface="+mn-cs"/>
            </a:rPr>
            <a:t> Krichgemeinde Homburg</a:t>
          </a:r>
          <a:endParaRPr lang="de-CH" sz="1100">
            <a:solidFill>
              <a:schemeClr val="dk1"/>
            </a:solidFill>
            <a:effectLst/>
            <a:latin typeface="+mn-lt"/>
            <a:ea typeface="+mn-ea"/>
            <a:cs typeface="+mn-cs"/>
          </a:endParaRPr>
        </a:p>
        <a:p>
          <a:r>
            <a:rPr lang="de-CH" sz="1100" b="1">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CH" sz="1100" b="1">
              <a:solidFill>
                <a:schemeClr val="dk1"/>
              </a:solidFill>
              <a:effectLst/>
              <a:latin typeface="+mn-lt"/>
              <a:ea typeface="+mn-ea"/>
              <a:cs typeface="+mn-cs"/>
            </a:rPr>
            <a:t>Genehmigung der Kirchenvorsteherschaft</a:t>
          </a:r>
          <a:br>
            <a:rPr lang="de-CH" sz="1100" b="1">
              <a:solidFill>
                <a:schemeClr val="dk1"/>
              </a:solidFill>
              <a:effectLst/>
              <a:latin typeface="+mn-lt"/>
              <a:ea typeface="+mn-ea"/>
              <a:cs typeface="+mn-cs"/>
            </a:rPr>
          </a:br>
          <a:r>
            <a:rPr lang="de-CH" sz="1100">
              <a:solidFill>
                <a:schemeClr val="dk1"/>
              </a:solidFill>
              <a:effectLst/>
              <a:latin typeface="+mn-lt"/>
              <a:ea typeface="+mn-ea"/>
              <a:cs typeface="+mn-cs"/>
            </a:rPr>
            <a:t>Die unterzeichnenden Mitglieder der Kirchenvorsteherschaft haben heute die Jahresrechnung </a:t>
          </a:r>
          <a:r>
            <a:rPr lang="de-CH" sz="1100" b="0" i="1">
              <a:solidFill>
                <a:schemeClr val="accent6">
                  <a:lumMod val="75000"/>
                </a:schemeClr>
              </a:solidFill>
              <a:effectLst/>
              <a:latin typeface="+mn-lt"/>
              <a:ea typeface="+mn-ea"/>
              <a:cs typeface="+mn-cs"/>
            </a:rPr>
            <a:t>20xx</a:t>
          </a:r>
          <a:r>
            <a:rPr lang="de-CH" sz="1100">
              <a:solidFill>
                <a:schemeClr val="dk1"/>
              </a:solidFill>
              <a:effectLst/>
              <a:latin typeface="+mn-lt"/>
              <a:ea typeface="+mn-ea"/>
              <a:cs typeface="+mn-cs"/>
            </a:rPr>
            <a:t> der </a:t>
          </a:r>
          <a:r>
            <a:rPr lang="de-CH" sz="1100" i="1">
              <a:solidFill>
                <a:schemeClr val="accent6">
                  <a:lumMod val="75000"/>
                </a:schemeClr>
              </a:solidFill>
              <a:effectLst/>
              <a:latin typeface="+mn-lt"/>
              <a:ea typeface="+mn-ea"/>
              <a:cs typeface="+mn-cs"/>
            </a:rPr>
            <a:t>Römisch-Katholischen</a:t>
          </a:r>
          <a:r>
            <a:rPr lang="de-CH" sz="1100">
              <a:solidFill>
                <a:schemeClr val="dk1"/>
              </a:solidFill>
              <a:effectLst/>
              <a:latin typeface="+mn-lt"/>
              <a:ea typeface="+mn-ea"/>
              <a:cs typeface="+mn-cs"/>
            </a:rPr>
            <a:t> Kirchgemeinde </a:t>
          </a:r>
          <a:r>
            <a:rPr lang="de-CH" sz="1100" i="1">
              <a:solidFill>
                <a:schemeClr val="accent6">
                  <a:lumMod val="75000"/>
                </a:schemeClr>
              </a:solidFill>
              <a:effectLst/>
              <a:latin typeface="+mn-lt"/>
              <a:ea typeface="+mn-ea"/>
              <a:cs typeface="+mn-cs"/>
            </a:rPr>
            <a:t>xxx</a:t>
          </a:r>
          <a:r>
            <a:rPr lang="de-CH" sz="1100">
              <a:solidFill>
                <a:schemeClr val="dk1"/>
              </a:solidFill>
              <a:effectLst/>
              <a:latin typeface="+mn-lt"/>
              <a:ea typeface="+mn-ea"/>
              <a:cs typeface="+mn-cs"/>
            </a:rPr>
            <a:t> stichprobenweise nach der Rechnungsverordnung zu HRM2 der </a:t>
          </a:r>
          <a:r>
            <a:rPr lang="de-CH" sz="1100" i="1">
              <a:solidFill>
                <a:schemeClr val="accent6">
                  <a:lumMod val="75000"/>
                </a:schemeClr>
              </a:solidFill>
              <a:effectLst/>
              <a:latin typeface="+mn-lt"/>
              <a:ea typeface="+mn-ea"/>
              <a:cs typeface="+mn-cs"/>
            </a:rPr>
            <a:t>Katholischen</a:t>
          </a:r>
          <a:r>
            <a:rPr lang="de-CH" sz="1100">
              <a:solidFill>
                <a:schemeClr val="dk1"/>
              </a:solidFill>
              <a:effectLst/>
              <a:latin typeface="+mn-lt"/>
              <a:ea typeface="+mn-ea"/>
              <a:cs typeface="+mn-cs"/>
            </a:rPr>
            <a:t> Landeskirche Thurgau geprüft und genehmigt.</a:t>
          </a:r>
          <a:br>
            <a:rPr lang="de-CH" sz="1100">
              <a:solidFill>
                <a:schemeClr val="dk1"/>
              </a:solidFill>
              <a:effectLst/>
              <a:latin typeface="+mn-lt"/>
              <a:ea typeface="+mn-ea"/>
              <a:cs typeface="+mn-cs"/>
            </a:rPr>
          </a:br>
          <a:r>
            <a:rPr lang="de-CH" sz="1100">
              <a:solidFill>
                <a:schemeClr val="dk1"/>
              </a:solidFill>
              <a:effectLst/>
              <a:latin typeface="+mn-lt"/>
              <a:ea typeface="+mn-ea"/>
              <a:cs typeface="+mn-cs"/>
            </a:rPr>
            <a:t/>
          </a:r>
          <a:br>
            <a:rPr lang="de-CH" sz="1100">
              <a:solidFill>
                <a:schemeClr val="dk1"/>
              </a:solidFill>
              <a:effectLst/>
              <a:latin typeface="+mn-lt"/>
              <a:ea typeface="+mn-ea"/>
              <a:cs typeface="+mn-cs"/>
            </a:rPr>
          </a:br>
          <a:r>
            <a:rPr lang="de-CH" sz="1100" i="1">
              <a:solidFill>
                <a:schemeClr val="accent6">
                  <a:lumMod val="75000"/>
                </a:schemeClr>
              </a:solidFill>
              <a:effectLst/>
              <a:latin typeface="+mn-lt"/>
              <a:ea typeface="+mn-ea"/>
              <a:cs typeface="+mn-cs"/>
            </a:rPr>
            <a:t>Ort, TT.MM.JJJJ</a:t>
          </a:r>
          <a:r>
            <a:rPr lang="de-CH" i="1">
              <a:solidFill>
                <a:schemeClr val="accent6">
                  <a:lumMod val="75000"/>
                </a:schemeClr>
              </a:solidFill>
              <a:effectLst/>
            </a:rPr>
            <a:t> </a:t>
          </a:r>
          <a:endParaRPr lang="de-CH" sz="1100" i="1">
            <a:solidFill>
              <a:schemeClr val="accent6">
                <a:lumMod val="75000"/>
              </a:schemeClr>
            </a:solidFill>
            <a:effectLst/>
            <a:latin typeface="+mn-lt"/>
            <a:ea typeface="+mn-ea"/>
            <a:cs typeface="+mn-cs"/>
          </a:endParaRPr>
        </a:p>
        <a:p>
          <a:endParaRPr lang="de-CH" sz="1100">
            <a:solidFill>
              <a:schemeClr val="dk1"/>
            </a:solidFill>
            <a:effectLst/>
            <a:latin typeface="+mn-lt"/>
            <a:ea typeface="+mn-ea"/>
            <a:cs typeface="+mn-cs"/>
          </a:endParaRPr>
        </a:p>
        <a:p>
          <a:endParaRPr lang="de-CH" sz="1100">
            <a:solidFill>
              <a:schemeClr val="dk1"/>
            </a:solidFill>
            <a:effectLst/>
            <a:latin typeface="+mn-lt"/>
            <a:ea typeface="+mn-ea"/>
            <a:cs typeface="+mn-cs"/>
          </a:endParaRPr>
        </a:p>
        <a:p>
          <a:endParaRPr lang="de-CH" sz="1100">
            <a:solidFill>
              <a:schemeClr val="dk1"/>
            </a:solidFill>
            <a:effectLst/>
            <a:latin typeface="+mn-lt"/>
            <a:ea typeface="+mn-ea"/>
            <a:cs typeface="+mn-cs"/>
          </a:endParaRPr>
        </a:p>
        <a:p>
          <a:endParaRPr lang="de-CH" sz="1100">
            <a:solidFill>
              <a:schemeClr val="dk1"/>
            </a:solidFill>
            <a:effectLst/>
            <a:latin typeface="+mn-lt"/>
            <a:ea typeface="+mn-ea"/>
            <a:cs typeface="+mn-cs"/>
          </a:endParaRPr>
        </a:p>
        <a:p>
          <a:r>
            <a:rPr lang="de-CH" sz="1100">
              <a:solidFill>
                <a:schemeClr val="dk1"/>
              </a:solidFill>
              <a:effectLst/>
              <a:latin typeface="+mn-lt"/>
              <a:ea typeface="+mn-ea"/>
              <a:cs typeface="+mn-cs"/>
            </a:rPr>
            <a:t>	</a:t>
          </a:r>
        </a:p>
        <a:p>
          <a:endParaRPr lang="de-CH" sz="1100" b="1">
            <a:solidFill>
              <a:schemeClr val="dk1"/>
            </a:solidFill>
            <a:effectLst/>
            <a:latin typeface="+mn-lt"/>
            <a:ea typeface="+mn-ea"/>
            <a:cs typeface="+mn-cs"/>
          </a:endParaRPr>
        </a:p>
        <a:p>
          <a:endParaRPr lang="de-CH" sz="1100" b="1">
            <a:solidFill>
              <a:schemeClr val="dk1"/>
            </a:solidFill>
            <a:effectLst/>
            <a:latin typeface="+mn-lt"/>
            <a:ea typeface="+mn-ea"/>
            <a:cs typeface="+mn-cs"/>
          </a:endParaRPr>
        </a:p>
        <a:p>
          <a:endParaRPr lang="de-CH" sz="1100" b="1">
            <a:solidFill>
              <a:schemeClr val="dk1"/>
            </a:solidFill>
            <a:effectLst/>
            <a:latin typeface="+mn-lt"/>
            <a:ea typeface="+mn-ea"/>
            <a:cs typeface="+mn-cs"/>
          </a:endParaRPr>
        </a:p>
        <a:p>
          <a:endParaRPr lang="de-CH" sz="1100" b="1">
            <a:solidFill>
              <a:schemeClr val="dk1"/>
            </a:solidFill>
            <a:effectLst/>
            <a:latin typeface="+mn-lt"/>
            <a:ea typeface="+mn-ea"/>
            <a:cs typeface="+mn-cs"/>
          </a:endParaRPr>
        </a:p>
        <a:p>
          <a:pPr algn="l"/>
          <a:r>
            <a:rPr lang="de-CH" sz="1100" b="1">
              <a:solidFill>
                <a:schemeClr val="dk1"/>
              </a:solidFill>
              <a:effectLst/>
              <a:latin typeface="+mn-lt"/>
              <a:ea typeface="+mn-ea"/>
              <a:cs typeface="+mn-cs"/>
            </a:rPr>
            <a:t>Bericht der Rechnungsprüfungskommission </a:t>
          </a:r>
          <a:br>
            <a:rPr lang="de-CH" sz="1100" b="1">
              <a:solidFill>
                <a:schemeClr val="dk1"/>
              </a:solidFill>
              <a:effectLst/>
              <a:latin typeface="+mn-lt"/>
              <a:ea typeface="+mn-ea"/>
              <a:cs typeface="+mn-cs"/>
            </a:rPr>
          </a:br>
          <a:r>
            <a:rPr lang="de-CH" sz="1100">
              <a:solidFill>
                <a:schemeClr val="dk1"/>
              </a:solidFill>
              <a:effectLst/>
              <a:latin typeface="+mn-lt"/>
              <a:ea typeface="+mn-ea"/>
              <a:cs typeface="+mn-cs"/>
            </a:rPr>
            <a:t>Als Rechnungsrevisoren haben wir die Jahresrechnung (Bilanz, Erfolgsrechnung und Anhang) der </a:t>
          </a:r>
          <a:r>
            <a:rPr lang="de-CH" sz="1100" i="1">
              <a:solidFill>
                <a:schemeClr val="accent6">
                  <a:lumMod val="75000"/>
                </a:schemeClr>
              </a:solidFill>
              <a:effectLst/>
              <a:latin typeface="+mn-lt"/>
              <a:ea typeface="+mn-ea"/>
              <a:cs typeface="+mn-cs"/>
            </a:rPr>
            <a:t>Römisch-Katholischen</a:t>
          </a:r>
          <a:r>
            <a:rPr lang="de-CH" sz="1100">
              <a:solidFill>
                <a:schemeClr val="dk1"/>
              </a:solidFill>
              <a:effectLst/>
              <a:latin typeface="+mn-lt"/>
              <a:ea typeface="+mn-ea"/>
              <a:cs typeface="+mn-cs"/>
            </a:rPr>
            <a:t> Kirchgemeinde </a:t>
          </a:r>
          <a:r>
            <a:rPr lang="de-CH" sz="1100" i="1">
              <a:solidFill>
                <a:schemeClr val="accent6">
                  <a:lumMod val="75000"/>
                </a:schemeClr>
              </a:solidFill>
              <a:effectLst/>
              <a:latin typeface="+mn-lt"/>
              <a:ea typeface="+mn-ea"/>
              <a:cs typeface="+mn-cs"/>
            </a:rPr>
            <a:t>xx</a:t>
          </a:r>
          <a:r>
            <a:rPr lang="de-CH" sz="1100">
              <a:solidFill>
                <a:schemeClr val="dk1"/>
              </a:solidFill>
              <a:effectLst/>
              <a:latin typeface="+mn-lt"/>
              <a:ea typeface="+mn-ea"/>
              <a:cs typeface="+mn-cs"/>
            </a:rPr>
            <a:t> für das am </a:t>
          </a:r>
          <a:r>
            <a:rPr lang="de-CH" sz="1100" b="1">
              <a:solidFill>
                <a:schemeClr val="dk1"/>
              </a:solidFill>
              <a:effectLst/>
              <a:latin typeface="+mn-lt"/>
              <a:ea typeface="+mn-ea"/>
              <a:cs typeface="+mn-cs"/>
            </a:rPr>
            <a:t>31. Dezember </a:t>
          </a:r>
          <a:r>
            <a:rPr lang="de-CH" sz="1100" b="1" i="1">
              <a:solidFill>
                <a:schemeClr val="accent6">
                  <a:lumMod val="75000"/>
                </a:schemeClr>
              </a:solidFill>
              <a:effectLst/>
              <a:latin typeface="+mn-lt"/>
              <a:ea typeface="+mn-ea"/>
              <a:cs typeface="+mn-cs"/>
            </a:rPr>
            <a:t>20…       </a:t>
          </a:r>
          <a:r>
            <a:rPr lang="de-CH" sz="1100">
              <a:solidFill>
                <a:schemeClr val="dk1"/>
              </a:solidFill>
              <a:effectLst/>
              <a:latin typeface="+mn-lt"/>
              <a:ea typeface="+mn-ea"/>
              <a:cs typeface="+mn-cs"/>
            </a:rPr>
            <a:t>abgeschlossene Geschäftsjahr geprüft.</a:t>
          </a:r>
        </a:p>
        <a:p>
          <a:pPr algn="l"/>
          <a:r>
            <a:rPr lang="de-CH" sz="1100">
              <a:solidFill>
                <a:schemeClr val="dk1"/>
              </a:solidFill>
              <a:effectLst/>
              <a:latin typeface="+mn-lt"/>
              <a:ea typeface="+mn-ea"/>
              <a:cs typeface="+mn-cs"/>
            </a:rPr>
            <a:t> </a:t>
          </a:r>
        </a:p>
        <a:p>
          <a:pPr algn="l"/>
          <a:r>
            <a:rPr lang="de-CH" sz="1100">
              <a:solidFill>
                <a:schemeClr val="dk1"/>
              </a:solidFill>
              <a:effectLst/>
              <a:latin typeface="+mn-lt"/>
              <a:ea typeface="+mn-ea"/>
              <a:cs typeface="+mn-cs"/>
            </a:rPr>
            <a:t>Wir prüften die Jahresrechnung nach den geltenden Vorschriften der </a:t>
          </a:r>
          <a:r>
            <a:rPr lang="de-CH" sz="1100" i="1">
              <a:solidFill>
                <a:schemeClr val="accent6">
                  <a:lumMod val="75000"/>
                </a:schemeClr>
              </a:solidFill>
              <a:effectLst/>
              <a:latin typeface="+mn-lt"/>
              <a:ea typeface="+mn-ea"/>
              <a:cs typeface="+mn-cs"/>
            </a:rPr>
            <a:t>Katholischen</a:t>
          </a:r>
          <a:r>
            <a:rPr lang="de-CH" sz="1100">
              <a:solidFill>
                <a:schemeClr val="dk1"/>
              </a:solidFill>
              <a:effectLst/>
              <a:latin typeface="+mn-lt"/>
              <a:ea typeface="+mn-ea"/>
              <a:cs typeface="+mn-cs"/>
            </a:rPr>
            <a:t> Landeskirche Thurgau auf der Basis von Stichproben, Analysen, Erhebungen und Befragungen. Ferner beurteilten wir die Anwendung der massgebenden Rechnungslegungsgrundsätze und die wesentlichen Bewertungsgrundsätze nach HRM2 sowie die Darstellung der Jahresrechnung als Ganzes. Wir sind der Auffassung, dass unsere Prüfung eine ausreichende Grundlage für unser Urteil bildet.</a:t>
          </a:r>
        </a:p>
        <a:p>
          <a:pPr algn="l"/>
          <a:r>
            <a:rPr lang="de-CH" sz="1100">
              <a:solidFill>
                <a:schemeClr val="dk1"/>
              </a:solidFill>
              <a:effectLst/>
              <a:latin typeface="+mn-lt"/>
              <a:ea typeface="+mn-ea"/>
              <a:cs typeface="+mn-cs"/>
            </a:rPr>
            <a:t> </a:t>
          </a:r>
        </a:p>
        <a:p>
          <a:pPr algn="l"/>
          <a:r>
            <a:rPr lang="de-CH" sz="1100">
              <a:solidFill>
                <a:schemeClr val="dk1"/>
              </a:solidFill>
              <a:effectLst/>
              <a:latin typeface="+mn-lt"/>
              <a:ea typeface="+mn-ea"/>
              <a:cs typeface="+mn-cs"/>
            </a:rPr>
            <a:t>Wir stellen fest, dass</a:t>
          </a:r>
        </a:p>
        <a:p>
          <a:pPr lvl="0" algn="l"/>
          <a:r>
            <a:rPr lang="de-CH" sz="1100">
              <a:solidFill>
                <a:schemeClr val="dk1"/>
              </a:solidFill>
              <a:effectLst/>
              <a:latin typeface="+mn-lt"/>
              <a:ea typeface="+mn-ea"/>
              <a:cs typeface="+mn-cs"/>
            </a:rPr>
            <a:t>•</a:t>
          </a:r>
          <a:r>
            <a:rPr lang="de-CH" sz="1100" baseline="0">
              <a:solidFill>
                <a:schemeClr val="dk1"/>
              </a:solidFill>
              <a:effectLst/>
              <a:latin typeface="+mn-lt"/>
              <a:ea typeface="+mn-ea"/>
              <a:cs typeface="+mn-cs"/>
            </a:rPr>
            <a:t> </a:t>
          </a:r>
          <a:r>
            <a:rPr lang="de-CH" sz="1100">
              <a:solidFill>
                <a:schemeClr val="dk1"/>
              </a:solidFill>
              <a:effectLst/>
              <a:latin typeface="+mn-lt"/>
              <a:ea typeface="+mn-ea"/>
              <a:cs typeface="+mn-cs"/>
            </a:rPr>
            <a:t>Die Vermögens- und Verwaltungsrechnung mit der Buchhaltung übereinstimmen</a:t>
          </a:r>
        </a:p>
        <a:p>
          <a:pPr lvl="0" algn="l"/>
          <a:r>
            <a:rPr lang="de-CH" sz="1100">
              <a:solidFill>
                <a:schemeClr val="dk1"/>
              </a:solidFill>
              <a:effectLst/>
              <a:latin typeface="+mn-lt"/>
              <a:ea typeface="+mn-ea"/>
              <a:cs typeface="+mn-cs"/>
            </a:rPr>
            <a:t>• Die Buchhaltung ordnungsgemäss geführt ist</a:t>
          </a:r>
        </a:p>
        <a:p>
          <a:pPr lvl="0" algn="l"/>
          <a:r>
            <a:rPr lang="de-CH" sz="1100">
              <a:solidFill>
                <a:schemeClr val="dk1"/>
              </a:solidFill>
              <a:effectLst/>
              <a:latin typeface="+mn-lt"/>
              <a:ea typeface="+mn-ea"/>
              <a:cs typeface="+mn-cs"/>
            </a:rPr>
            <a:t>• Alle Vermögenswerte richtig bewertet und durch Konto- und Depotauszüge ausgewiesen sind</a:t>
          </a:r>
        </a:p>
        <a:p>
          <a:pPr algn="l"/>
          <a:r>
            <a:rPr lang="de-CH" sz="1100">
              <a:solidFill>
                <a:schemeClr val="dk1"/>
              </a:solidFill>
              <a:effectLst/>
              <a:latin typeface="+mn-lt"/>
              <a:ea typeface="+mn-ea"/>
              <a:cs typeface="+mn-cs"/>
            </a:rPr>
            <a:t>Gemäss unserer Beurteilung entsprechen die Buchführung und die Jahresrechnung der Finanzverordnung.</a:t>
          </a:r>
        </a:p>
        <a:p>
          <a:pPr algn="l"/>
          <a:r>
            <a:rPr lang="de-CH" sz="1100">
              <a:solidFill>
                <a:schemeClr val="dk1"/>
              </a:solidFill>
              <a:effectLst/>
              <a:latin typeface="+mn-lt"/>
              <a:ea typeface="+mn-ea"/>
              <a:cs typeface="+mn-cs"/>
            </a:rPr>
            <a:t> </a:t>
          </a:r>
        </a:p>
        <a:p>
          <a:pPr algn="l"/>
          <a:r>
            <a:rPr lang="de-CH" sz="1100">
              <a:solidFill>
                <a:schemeClr val="dk1"/>
              </a:solidFill>
              <a:effectLst/>
              <a:latin typeface="+mn-lt"/>
              <a:ea typeface="+mn-ea"/>
              <a:cs typeface="+mn-cs"/>
            </a:rPr>
            <a:t>Wir empfehlen, die vorliegende Jahresrechnung zu genehmigen.</a:t>
          </a:r>
        </a:p>
        <a:p>
          <a:pPr algn="l"/>
          <a:r>
            <a:rPr lang="de-CH" sz="1100">
              <a:solidFill>
                <a:schemeClr val="dk1"/>
              </a:solidFill>
              <a:effectLst/>
              <a:latin typeface="+mn-lt"/>
              <a:ea typeface="+mn-ea"/>
              <a:cs typeface="+mn-cs"/>
            </a:rPr>
            <a:t> </a:t>
          </a:r>
        </a:p>
        <a:p>
          <a:pPr algn="l"/>
          <a:r>
            <a:rPr lang="de-CH" sz="1100" i="1">
              <a:solidFill>
                <a:schemeClr val="accent6">
                  <a:lumMod val="75000"/>
                </a:schemeClr>
              </a:solidFill>
              <a:effectLst/>
              <a:latin typeface="+mn-lt"/>
              <a:ea typeface="+mn-ea"/>
              <a:cs typeface="+mn-cs"/>
            </a:rPr>
            <a:t>Frau/Herr xxx Kirchenpfleger/In </a:t>
          </a:r>
          <a:r>
            <a:rPr lang="de-CH" sz="1100">
              <a:solidFill>
                <a:schemeClr val="dk1"/>
              </a:solidFill>
              <a:effectLst/>
              <a:latin typeface="+mn-lt"/>
              <a:ea typeface="+mn-ea"/>
              <a:cs typeface="+mn-cs"/>
            </a:rPr>
            <a:t>danken wir für die sorgfältige und gewissenhafte Führung der Rechnung.</a:t>
          </a:r>
          <a:br>
            <a:rPr lang="de-CH" sz="1100">
              <a:solidFill>
                <a:schemeClr val="dk1"/>
              </a:solidFill>
              <a:effectLst/>
              <a:latin typeface="+mn-lt"/>
              <a:ea typeface="+mn-ea"/>
              <a:cs typeface="+mn-cs"/>
            </a:rPr>
          </a:br>
          <a:endParaRPr lang="de-CH" sz="1100">
            <a:solidFill>
              <a:schemeClr val="dk1"/>
            </a:solidFill>
            <a:effectLst/>
            <a:latin typeface="+mn-lt"/>
            <a:ea typeface="+mn-ea"/>
            <a:cs typeface="+mn-cs"/>
          </a:endParaRPr>
        </a:p>
        <a:p>
          <a:r>
            <a:rPr lang="de-CH" sz="1100" i="1">
              <a:solidFill>
                <a:schemeClr val="accent6">
                  <a:lumMod val="75000"/>
                </a:schemeClr>
              </a:solidFill>
              <a:effectLst/>
              <a:latin typeface="+mn-lt"/>
              <a:ea typeface="+mn-ea"/>
              <a:cs typeface="+mn-cs"/>
            </a:rPr>
            <a:t>Ort, TT.MM.JJJJ</a:t>
          </a:r>
        </a:p>
        <a:p>
          <a:endParaRPr lang="de-CH" sz="1100">
            <a:solidFill>
              <a:schemeClr val="dk1"/>
            </a:solidFill>
            <a:effectLst/>
            <a:latin typeface="+mn-lt"/>
            <a:ea typeface="+mn-ea"/>
            <a:cs typeface="+mn-cs"/>
          </a:endParaRPr>
        </a:p>
        <a:p>
          <a:endParaRPr lang="de-CH">
            <a:effectLst/>
          </a:endParaRPr>
        </a:p>
        <a:p>
          <a:r>
            <a:rPr lang="de-CH">
              <a:effectLst/>
            </a:rPr>
            <a:t> </a:t>
          </a:r>
          <a:endParaRPr lang="de-CH" sz="1100"/>
        </a:p>
      </xdr:txBody>
    </xdr:sp>
    <xdr:clientData/>
  </xdr:twoCellAnchor>
  <xdr:twoCellAnchor>
    <xdr:from>
      <xdr:col>0</xdr:col>
      <xdr:colOff>57150</xdr:colOff>
      <xdr:row>9</xdr:row>
      <xdr:rowOff>19050</xdr:rowOff>
    </xdr:from>
    <xdr:to>
      <xdr:col>3</xdr:col>
      <xdr:colOff>74930</xdr:colOff>
      <xdr:row>12</xdr:row>
      <xdr:rowOff>124460</xdr:rowOff>
    </xdr:to>
    <xdr:sp macro="" textlink="">
      <xdr:nvSpPr>
        <xdr:cNvPr id="11" name="Textfeld 2">
          <a:extLst>
            <a:ext uri="{FF2B5EF4-FFF2-40B4-BE49-F238E27FC236}">
              <a16:creationId xmlns:a16="http://schemas.microsoft.com/office/drawing/2014/main" xmlns="" id="{00000000-0008-0000-0A00-00000B000000}"/>
            </a:ext>
          </a:extLst>
        </xdr:cNvPr>
        <xdr:cNvSpPr txBox="1">
          <a:spLocks noChangeArrowheads="1"/>
        </xdr:cNvSpPr>
      </xdr:nvSpPr>
      <xdr:spPr bwMode="auto">
        <a:xfrm>
          <a:off x="57150" y="2066925"/>
          <a:ext cx="2303780" cy="676910"/>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spcAft>
              <a:spcPts val="0"/>
            </a:spcAft>
          </a:pPr>
          <a:r>
            <a:rPr lang="de-CH" sz="1400">
              <a:effectLst/>
              <a:latin typeface="Arial" panose="020B0604020202020204" pitchFamily="34" charset="0"/>
              <a:ea typeface="Times New Roman" panose="02020603050405020304" pitchFamily="18" charset="0"/>
            </a:rPr>
            <a:t>……………………</a:t>
          </a:r>
          <a:br>
            <a:rPr lang="de-CH" sz="1400">
              <a:effectLst/>
              <a:latin typeface="Arial" panose="020B0604020202020204" pitchFamily="34" charset="0"/>
              <a:ea typeface="Times New Roman" panose="02020603050405020304" pitchFamily="18" charset="0"/>
            </a:rPr>
          </a:br>
          <a:r>
            <a:rPr lang="de-CH" sz="1200">
              <a:effectLst/>
              <a:highlight>
                <a:srgbClr val="FFFF00"/>
              </a:highlight>
              <a:latin typeface="Calibri Light" panose="020F0302020204030204" pitchFamily="34" charset="0"/>
              <a:ea typeface="Times New Roman" panose="02020603050405020304" pitchFamily="18" charset="0"/>
            </a:rPr>
            <a:t>Name</a:t>
          </a:r>
          <a:endParaRPr lang="de-CH" sz="1000">
            <a:effectLst/>
            <a:latin typeface="Times New Roman" panose="02020603050405020304" pitchFamily="18" charset="0"/>
            <a:ea typeface="Times New Roman" panose="02020603050405020304" pitchFamily="18" charset="0"/>
          </a:endParaRPr>
        </a:p>
        <a:p>
          <a:pPr>
            <a:spcAft>
              <a:spcPts val="0"/>
            </a:spcAft>
          </a:pPr>
          <a:r>
            <a:rPr lang="de-CH" sz="1200">
              <a:effectLst/>
              <a:latin typeface="Calibri Light" panose="020F0302020204030204" pitchFamily="34" charset="0"/>
              <a:ea typeface="Times New Roman" panose="02020603050405020304" pitchFamily="18" charset="0"/>
            </a:rPr>
            <a:t>Präsident/In</a:t>
          </a:r>
          <a:endParaRPr lang="de-CH" sz="1000">
            <a:effectLst/>
            <a:latin typeface="Times New Roman" panose="02020603050405020304" pitchFamily="18" charset="0"/>
            <a:ea typeface="Times New Roman" panose="02020603050405020304" pitchFamily="18" charset="0"/>
          </a:endParaRPr>
        </a:p>
      </xdr:txBody>
    </xdr:sp>
    <xdr:clientData/>
  </xdr:twoCellAnchor>
  <xdr:twoCellAnchor>
    <xdr:from>
      <xdr:col>3</xdr:col>
      <xdr:colOff>19050</xdr:colOff>
      <xdr:row>9</xdr:row>
      <xdr:rowOff>37465</xdr:rowOff>
    </xdr:from>
    <xdr:to>
      <xdr:col>6</xdr:col>
      <xdr:colOff>36830</xdr:colOff>
      <xdr:row>12</xdr:row>
      <xdr:rowOff>142875</xdr:rowOff>
    </xdr:to>
    <xdr:sp macro="" textlink="">
      <xdr:nvSpPr>
        <xdr:cNvPr id="12" name="Textfeld 2">
          <a:extLst>
            <a:ext uri="{FF2B5EF4-FFF2-40B4-BE49-F238E27FC236}">
              <a16:creationId xmlns:a16="http://schemas.microsoft.com/office/drawing/2014/main" xmlns="" id="{00000000-0008-0000-0A00-00000C000000}"/>
            </a:ext>
          </a:extLst>
        </xdr:cNvPr>
        <xdr:cNvSpPr txBox="1">
          <a:spLocks noChangeArrowheads="1"/>
        </xdr:cNvSpPr>
      </xdr:nvSpPr>
      <xdr:spPr bwMode="auto">
        <a:xfrm>
          <a:off x="2305050" y="2085340"/>
          <a:ext cx="2303780" cy="676910"/>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spcAft>
              <a:spcPts val="0"/>
            </a:spcAft>
          </a:pPr>
          <a:r>
            <a:rPr lang="de-CH" sz="1400">
              <a:effectLst/>
              <a:latin typeface="Arial" panose="020B0604020202020204" pitchFamily="34" charset="0"/>
              <a:ea typeface="Times New Roman" panose="02020603050405020304" pitchFamily="18" charset="0"/>
            </a:rPr>
            <a:t>……………………</a:t>
          </a:r>
          <a:br>
            <a:rPr lang="de-CH" sz="1400">
              <a:effectLst/>
              <a:latin typeface="Arial" panose="020B0604020202020204" pitchFamily="34" charset="0"/>
              <a:ea typeface="Times New Roman" panose="02020603050405020304" pitchFamily="18" charset="0"/>
            </a:rPr>
          </a:br>
          <a:r>
            <a:rPr lang="de-CH" sz="1200">
              <a:effectLst/>
              <a:highlight>
                <a:srgbClr val="FFFF00"/>
              </a:highlight>
              <a:latin typeface="Calibri Light" panose="020F0302020204030204" pitchFamily="34" charset="0"/>
              <a:ea typeface="Times New Roman" panose="02020603050405020304" pitchFamily="18" charset="0"/>
            </a:rPr>
            <a:t>Name</a:t>
          </a:r>
          <a:endParaRPr lang="de-CH" sz="1000">
            <a:effectLst/>
            <a:latin typeface="Times New Roman" panose="02020603050405020304" pitchFamily="18" charset="0"/>
            <a:ea typeface="Times New Roman" panose="02020603050405020304" pitchFamily="18" charset="0"/>
          </a:endParaRPr>
        </a:p>
        <a:p>
          <a:pPr>
            <a:spcAft>
              <a:spcPts val="0"/>
            </a:spcAft>
          </a:pPr>
          <a:r>
            <a:rPr lang="de-CH" sz="1200">
              <a:effectLst/>
              <a:latin typeface="Calibri Light" panose="020F0302020204030204" pitchFamily="34" charset="0"/>
              <a:ea typeface="Times New Roman" panose="02020603050405020304" pitchFamily="18" charset="0"/>
            </a:rPr>
            <a:t>Aktuar/In</a:t>
          </a:r>
          <a:endParaRPr lang="de-CH" sz="1000">
            <a:effectLst/>
            <a:latin typeface="Times New Roman" panose="02020603050405020304" pitchFamily="18" charset="0"/>
            <a:ea typeface="Times New Roman" panose="02020603050405020304" pitchFamily="18" charset="0"/>
          </a:endParaRPr>
        </a:p>
      </xdr:txBody>
    </xdr:sp>
    <xdr:clientData/>
  </xdr:twoCellAnchor>
  <xdr:twoCellAnchor>
    <xdr:from>
      <xdr:col>5</xdr:col>
      <xdr:colOff>581025</xdr:colOff>
      <xdr:row>9</xdr:row>
      <xdr:rowOff>38100</xdr:rowOff>
    </xdr:from>
    <xdr:to>
      <xdr:col>7</xdr:col>
      <xdr:colOff>752475</xdr:colOff>
      <xdr:row>11</xdr:row>
      <xdr:rowOff>147955</xdr:rowOff>
    </xdr:to>
    <xdr:sp macro="" textlink="">
      <xdr:nvSpPr>
        <xdr:cNvPr id="13" name="Textfeld 5">
          <a:extLst>
            <a:ext uri="{FF2B5EF4-FFF2-40B4-BE49-F238E27FC236}">
              <a16:creationId xmlns:a16="http://schemas.microsoft.com/office/drawing/2014/main" xmlns="" id="{00000000-0008-0000-0A00-00000D000000}"/>
            </a:ext>
          </a:extLst>
        </xdr:cNvPr>
        <xdr:cNvSpPr txBox="1">
          <a:spLocks noChangeArrowheads="1"/>
        </xdr:cNvSpPr>
      </xdr:nvSpPr>
      <xdr:spPr bwMode="auto">
        <a:xfrm>
          <a:off x="4391025" y="2085975"/>
          <a:ext cx="1695450" cy="490855"/>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spcAft>
              <a:spcPts val="0"/>
            </a:spcAft>
          </a:pPr>
          <a:r>
            <a:rPr lang="de-CH" sz="1400">
              <a:effectLst/>
              <a:latin typeface="Arial" panose="020B0604020202020204" pitchFamily="34" charset="0"/>
              <a:ea typeface="Times New Roman" panose="02020603050405020304" pitchFamily="18" charset="0"/>
            </a:rPr>
            <a:t>……………………</a:t>
          </a:r>
          <a:br>
            <a:rPr lang="de-CH" sz="1400">
              <a:effectLst/>
              <a:latin typeface="Arial" panose="020B0604020202020204" pitchFamily="34" charset="0"/>
              <a:ea typeface="Times New Roman" panose="02020603050405020304" pitchFamily="18" charset="0"/>
            </a:rPr>
          </a:br>
          <a:r>
            <a:rPr lang="de-CH" sz="1200">
              <a:effectLst/>
              <a:highlight>
                <a:srgbClr val="FFFF00"/>
              </a:highlight>
              <a:latin typeface="Calibri Light" panose="020F0302020204030204" pitchFamily="34" charset="0"/>
              <a:ea typeface="Times New Roman" panose="02020603050405020304" pitchFamily="18" charset="0"/>
            </a:rPr>
            <a:t>Name</a:t>
          </a:r>
          <a:endParaRPr lang="de-CH" sz="1000">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66675</xdr:colOff>
      <xdr:row>13</xdr:row>
      <xdr:rowOff>47625</xdr:rowOff>
    </xdr:from>
    <xdr:to>
      <xdr:col>2</xdr:col>
      <xdr:colOff>285750</xdr:colOff>
      <xdr:row>15</xdr:row>
      <xdr:rowOff>157480</xdr:rowOff>
    </xdr:to>
    <xdr:sp macro="" textlink="">
      <xdr:nvSpPr>
        <xdr:cNvPr id="14" name="Textfeld 7">
          <a:extLst>
            <a:ext uri="{FF2B5EF4-FFF2-40B4-BE49-F238E27FC236}">
              <a16:creationId xmlns:a16="http://schemas.microsoft.com/office/drawing/2014/main" xmlns="" id="{00000000-0008-0000-0A00-00000E000000}"/>
            </a:ext>
          </a:extLst>
        </xdr:cNvPr>
        <xdr:cNvSpPr txBox="1">
          <a:spLocks noChangeArrowheads="1"/>
        </xdr:cNvSpPr>
      </xdr:nvSpPr>
      <xdr:spPr bwMode="auto">
        <a:xfrm>
          <a:off x="66675" y="2857500"/>
          <a:ext cx="1743075" cy="490855"/>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spcAft>
              <a:spcPts val="0"/>
            </a:spcAft>
          </a:pPr>
          <a:r>
            <a:rPr lang="de-CH" sz="1400">
              <a:effectLst/>
              <a:latin typeface="Arial" panose="020B0604020202020204" pitchFamily="34" charset="0"/>
              <a:ea typeface="Times New Roman" panose="02020603050405020304" pitchFamily="18" charset="0"/>
            </a:rPr>
            <a:t>……………………</a:t>
          </a:r>
          <a:br>
            <a:rPr lang="de-CH" sz="1400">
              <a:effectLst/>
              <a:latin typeface="Arial" panose="020B0604020202020204" pitchFamily="34" charset="0"/>
              <a:ea typeface="Times New Roman" panose="02020603050405020304" pitchFamily="18" charset="0"/>
            </a:rPr>
          </a:br>
          <a:r>
            <a:rPr lang="de-CH" sz="1200">
              <a:effectLst/>
              <a:highlight>
                <a:srgbClr val="FFFF00"/>
              </a:highlight>
              <a:latin typeface="Calibri Light" panose="020F0302020204030204" pitchFamily="34" charset="0"/>
              <a:ea typeface="Times New Roman" panose="02020603050405020304" pitchFamily="18" charset="0"/>
            </a:rPr>
            <a:t>Name</a:t>
          </a:r>
          <a:endParaRPr lang="de-CH" sz="1000">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66675</xdr:colOff>
      <xdr:row>36</xdr:row>
      <xdr:rowOff>38100</xdr:rowOff>
    </xdr:from>
    <xdr:to>
      <xdr:col>3</xdr:col>
      <xdr:colOff>84455</xdr:colOff>
      <xdr:row>38</xdr:row>
      <xdr:rowOff>147955</xdr:rowOff>
    </xdr:to>
    <xdr:sp macro="" textlink="">
      <xdr:nvSpPr>
        <xdr:cNvPr id="15" name="Textfeld 1">
          <a:extLst>
            <a:ext uri="{FF2B5EF4-FFF2-40B4-BE49-F238E27FC236}">
              <a16:creationId xmlns:a16="http://schemas.microsoft.com/office/drawing/2014/main" xmlns="" id="{00000000-0008-0000-0A00-00000F000000}"/>
            </a:ext>
          </a:extLst>
        </xdr:cNvPr>
        <xdr:cNvSpPr txBox="1">
          <a:spLocks noChangeArrowheads="1"/>
        </xdr:cNvSpPr>
      </xdr:nvSpPr>
      <xdr:spPr bwMode="auto">
        <a:xfrm>
          <a:off x="66675" y="7229475"/>
          <a:ext cx="2303780" cy="490855"/>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spcAft>
              <a:spcPts val="0"/>
            </a:spcAft>
          </a:pPr>
          <a:r>
            <a:rPr lang="de-CH" sz="1400">
              <a:effectLst/>
              <a:latin typeface="Arial" panose="020B0604020202020204" pitchFamily="34" charset="0"/>
              <a:ea typeface="Times New Roman" panose="02020603050405020304" pitchFamily="18" charset="0"/>
            </a:rPr>
            <a:t>……………………</a:t>
          </a:r>
          <a:br>
            <a:rPr lang="de-CH" sz="1400">
              <a:effectLst/>
              <a:latin typeface="Arial" panose="020B0604020202020204" pitchFamily="34" charset="0"/>
              <a:ea typeface="Times New Roman" panose="02020603050405020304" pitchFamily="18" charset="0"/>
            </a:rPr>
          </a:br>
          <a:r>
            <a:rPr lang="de-CH" sz="1200">
              <a:effectLst/>
              <a:highlight>
                <a:srgbClr val="FFFF00"/>
              </a:highlight>
              <a:latin typeface="Calibri Light" panose="020F0302020204030204" pitchFamily="34" charset="0"/>
              <a:ea typeface="Times New Roman" panose="02020603050405020304" pitchFamily="18" charset="0"/>
            </a:rPr>
            <a:t>Name</a:t>
          </a:r>
          <a:endParaRPr lang="de-CH" sz="1000">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375920</xdr:colOff>
      <xdr:row>36</xdr:row>
      <xdr:rowOff>69850</xdr:rowOff>
    </xdr:from>
    <xdr:to>
      <xdr:col>5</xdr:col>
      <xdr:colOff>393700</xdr:colOff>
      <xdr:row>38</xdr:row>
      <xdr:rowOff>179705</xdr:rowOff>
    </xdr:to>
    <xdr:sp macro="" textlink="">
      <xdr:nvSpPr>
        <xdr:cNvPr id="16" name="Textfeld 3">
          <a:extLst>
            <a:ext uri="{FF2B5EF4-FFF2-40B4-BE49-F238E27FC236}">
              <a16:creationId xmlns:a16="http://schemas.microsoft.com/office/drawing/2014/main" xmlns="" id="{00000000-0008-0000-0A00-000010000000}"/>
            </a:ext>
          </a:extLst>
        </xdr:cNvPr>
        <xdr:cNvSpPr txBox="1">
          <a:spLocks noChangeArrowheads="1"/>
        </xdr:cNvSpPr>
      </xdr:nvSpPr>
      <xdr:spPr bwMode="auto">
        <a:xfrm>
          <a:off x="1899920" y="7261225"/>
          <a:ext cx="2303780" cy="490855"/>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spcAft>
              <a:spcPts val="0"/>
            </a:spcAft>
          </a:pPr>
          <a:r>
            <a:rPr lang="de-CH" sz="1400">
              <a:effectLst/>
              <a:latin typeface="Arial" panose="020B0604020202020204" pitchFamily="34" charset="0"/>
              <a:ea typeface="Times New Roman" panose="02020603050405020304" pitchFamily="18" charset="0"/>
            </a:rPr>
            <a:t>……………………</a:t>
          </a:r>
          <a:br>
            <a:rPr lang="de-CH" sz="1400">
              <a:effectLst/>
              <a:latin typeface="Arial" panose="020B0604020202020204" pitchFamily="34" charset="0"/>
              <a:ea typeface="Times New Roman" panose="02020603050405020304" pitchFamily="18" charset="0"/>
            </a:rPr>
          </a:br>
          <a:r>
            <a:rPr lang="de-CH" sz="1200">
              <a:effectLst/>
              <a:highlight>
                <a:srgbClr val="FFFF00"/>
              </a:highlight>
              <a:latin typeface="Calibri Light" panose="020F0302020204030204" pitchFamily="34" charset="0"/>
              <a:ea typeface="Times New Roman" panose="02020603050405020304" pitchFamily="18" charset="0"/>
            </a:rPr>
            <a:t>Name</a:t>
          </a:r>
          <a:endParaRPr lang="de-CH" sz="1000">
            <a:effectLst/>
            <a:latin typeface="Times New Roman" panose="02020603050405020304" pitchFamily="18" charset="0"/>
            <a:ea typeface="Times New Roman" panose="02020603050405020304" pitchFamily="18" charset="0"/>
          </a:endParaRPr>
        </a:p>
      </xdr:txBody>
    </xdr:sp>
    <xdr:clientData/>
  </xdr:twoCellAnchor>
  <xdr:twoCellAnchor>
    <xdr:from>
      <xdr:col>4</xdr:col>
      <xdr:colOff>579755</xdr:colOff>
      <xdr:row>36</xdr:row>
      <xdr:rowOff>88900</xdr:rowOff>
    </xdr:from>
    <xdr:to>
      <xdr:col>7</xdr:col>
      <xdr:colOff>597535</xdr:colOff>
      <xdr:row>39</xdr:row>
      <xdr:rowOff>8255</xdr:rowOff>
    </xdr:to>
    <xdr:sp macro="" textlink="">
      <xdr:nvSpPr>
        <xdr:cNvPr id="17" name="Textfeld 4">
          <a:extLst>
            <a:ext uri="{FF2B5EF4-FFF2-40B4-BE49-F238E27FC236}">
              <a16:creationId xmlns:a16="http://schemas.microsoft.com/office/drawing/2014/main" xmlns="" id="{00000000-0008-0000-0A00-000011000000}"/>
            </a:ext>
          </a:extLst>
        </xdr:cNvPr>
        <xdr:cNvSpPr txBox="1">
          <a:spLocks noChangeArrowheads="1"/>
        </xdr:cNvSpPr>
      </xdr:nvSpPr>
      <xdr:spPr bwMode="auto">
        <a:xfrm>
          <a:off x="3627755" y="7280275"/>
          <a:ext cx="2303780" cy="490855"/>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spcAft>
              <a:spcPts val="0"/>
            </a:spcAft>
          </a:pPr>
          <a:r>
            <a:rPr lang="de-CH" sz="1400">
              <a:effectLst/>
              <a:latin typeface="Arial" panose="020B0604020202020204" pitchFamily="34" charset="0"/>
              <a:ea typeface="Times New Roman" panose="02020603050405020304" pitchFamily="18" charset="0"/>
            </a:rPr>
            <a:t>……………………</a:t>
          </a:r>
          <a:br>
            <a:rPr lang="de-CH" sz="1400">
              <a:effectLst/>
              <a:latin typeface="Arial" panose="020B0604020202020204" pitchFamily="34" charset="0"/>
              <a:ea typeface="Times New Roman" panose="02020603050405020304" pitchFamily="18" charset="0"/>
            </a:rPr>
          </a:br>
          <a:r>
            <a:rPr lang="de-CH" sz="1200">
              <a:effectLst/>
              <a:highlight>
                <a:srgbClr val="FFFF00"/>
              </a:highlight>
              <a:latin typeface="Calibri Light" panose="020F0302020204030204" pitchFamily="34" charset="0"/>
              <a:ea typeface="Times New Roman" panose="02020603050405020304" pitchFamily="18" charset="0"/>
            </a:rPr>
            <a:t>Name</a:t>
          </a:r>
          <a:endParaRPr lang="de-CH" sz="1000">
            <a:effectLst/>
            <a:latin typeface="Times New Roman" panose="02020603050405020304" pitchFamily="18" charset="0"/>
            <a:ea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meindefinanzen\03_Projekte\Neue_Rechnungslegung\Handbuch_Gemeindehaushalt_Entwurf\B_01_Jahresrechnung\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emeindefinanzen\03_Projekte\Neue_Rechnungslegung\Kontenrahmen\Gemeinden\Kontenplan_Gemeinden_ZH\HRM2_Muster-Kontenplan_Gemeinden_ER_ZH_pr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v>0</v>
          </cell>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v>0</v>
          </cell>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v>0</v>
          </cell>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v>0</v>
          </cell>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v>0</v>
          </cell>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v>0</v>
          </cell>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v>0</v>
          </cell>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v>0</v>
          </cell>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v>0</v>
          </cell>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sheetData sheetId="1"/>
      <sheetData sheetId="2">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ow r="8">
          <cell r="I8">
            <v>3</v>
          </cell>
          <cell r="J8">
            <v>3</v>
          </cell>
          <cell r="K8">
            <v>3</v>
          </cell>
          <cell r="L8" t="str">
            <v>Aufwand</v>
          </cell>
          <cell r="M8" t="str">
            <v xml:space="preserve"> </v>
          </cell>
        </row>
        <row r="9">
          <cell r="I9">
            <v>30</v>
          </cell>
          <cell r="J9">
            <v>30</v>
          </cell>
          <cell r="K9">
            <v>30</v>
          </cell>
          <cell r="L9" t="str">
            <v>Personalaufwand</v>
          </cell>
          <cell r="M9" t="str">
            <v>Aufwand der für das eigene Personal und die Behördenmitglieder geleistet wird sowie Leistungen an das inaktive Personal und für temporäre Anstellungen.</v>
          </cell>
        </row>
        <row r="10">
          <cell r="I10">
            <v>300</v>
          </cell>
          <cell r="J10">
            <v>300</v>
          </cell>
          <cell r="K10">
            <v>300</v>
          </cell>
          <cell r="L10" t="str">
            <v>Behörden und Kommissionen</v>
          </cell>
          <cell r="M10" t="str">
            <v>Durch ein Wahlorgan oder eine zuständige Amtsstelle gewählte Gremien.</v>
          </cell>
        </row>
        <row r="11">
          <cell r="I11">
            <v>3000</v>
          </cell>
          <cell r="J11">
            <v>3000</v>
          </cell>
          <cell r="K11">
            <v>3000</v>
          </cell>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v>300000</v>
          </cell>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v>3001</v>
          </cell>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v>300100</v>
          </cell>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v>301</v>
          </cell>
          <cell r="L15" t="str">
            <v>Löhne des Verwaltungs- und Betriebspersonals</v>
          </cell>
          <cell r="M15" t="str">
            <v>Im Anstellungsverhältnis beschäftigtes Personal, welches dem Personalrecht des Gemeinwesens unterstellt ist.</v>
          </cell>
        </row>
        <row r="16">
          <cell r="I16">
            <v>3010</v>
          </cell>
          <cell r="J16">
            <v>3010</v>
          </cell>
          <cell r="K16">
            <v>3010</v>
          </cell>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v>301000</v>
          </cell>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v>301009</v>
          </cell>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v>302</v>
          </cell>
          <cell r="L19" t="str">
            <v>Löhne der Lehrkräfte</v>
          </cell>
          <cell r="M19" t="str">
            <v>Im Anstellungsverhältnis stehende Lehrkräfte.</v>
          </cell>
        </row>
        <row r="20">
          <cell r="I20">
            <v>3020</v>
          </cell>
          <cell r="J20">
            <v>3020</v>
          </cell>
          <cell r="K20">
            <v>3020</v>
          </cell>
          <cell r="L20" t="str">
            <v>Löhne der Lehrkräfte</v>
          </cell>
          <cell r="M20" t="str">
            <v>Löhne der Lehrkräfte, Vikariate, Dozenten, Professuren aller Schulstufen. Nur Löhne und Lohnbestandteile bzw. Lohnzuschläge. Zulagen siehe Sachgruppe 304.</v>
          </cell>
        </row>
        <row r="21">
          <cell r="I21">
            <v>302000</v>
          </cell>
          <cell r="J21">
            <v>302000</v>
          </cell>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v>302009</v>
          </cell>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v>303</v>
          </cell>
          <cell r="L23" t="str">
            <v>Temporäre Arbeitskräfte</v>
          </cell>
          <cell r="M23" t="str">
            <v>Von Arbeitsvermittlern zur Verfügung gestellte Arbeitskräfte.</v>
          </cell>
        </row>
        <row r="24">
          <cell r="I24">
            <v>3030</v>
          </cell>
          <cell r="J24">
            <v>3030</v>
          </cell>
          <cell r="K24">
            <v>3030</v>
          </cell>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v>303000</v>
          </cell>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v>304</v>
          </cell>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v>3040</v>
          </cell>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v>304000</v>
          </cell>
          <cell r="K28" t="str">
            <v>3040.00</v>
          </cell>
          <cell r="L28" t="str">
            <v>Kinder- und Ausbildungszulagen</v>
          </cell>
          <cell r="M28" t="str">
            <v>Kinder- und Ausbildungszulagen an das Personal (zu Lasten des Gemeinwesens).</v>
          </cell>
        </row>
        <row r="29">
          <cell r="I29">
            <v>3042</v>
          </cell>
          <cell r="J29">
            <v>3042</v>
          </cell>
          <cell r="K29">
            <v>3042</v>
          </cell>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v>304200</v>
          </cell>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v>3043</v>
          </cell>
          <cell r="L31" t="str">
            <v>Wohnungszulagen</v>
          </cell>
          <cell r="M31" t="str">
            <v>Zulagen für Wohnzwecke im Sinne eines Lohnbestandteils bzw. einer Lohnergänzung; Wohnortszulagen.</v>
          </cell>
        </row>
        <row r="32">
          <cell r="I32">
            <v>304300</v>
          </cell>
          <cell r="J32">
            <v>304300</v>
          </cell>
          <cell r="K32" t="str">
            <v>3043.00</v>
          </cell>
          <cell r="L32" t="str">
            <v>Wohnungszulagen</v>
          </cell>
          <cell r="M32" t="str">
            <v>Zulagen für Wohnzwecke im Sinne eines Lohnbestandteils bzw. einer Lohnergänzung; Wohnortszulagen.</v>
          </cell>
        </row>
        <row r="33">
          <cell r="I33">
            <v>3049</v>
          </cell>
          <cell r="J33">
            <v>3049</v>
          </cell>
          <cell r="K33">
            <v>3049</v>
          </cell>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v>304900</v>
          </cell>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v>305</v>
          </cell>
          <cell r="L35" t="str">
            <v>Arbeitgeberbeiträge</v>
          </cell>
          <cell r="M35" t="str">
            <v>Arbeitgeberbeiträge an Sozial- und Personalversicherungen</v>
          </cell>
        </row>
        <row r="36">
          <cell r="I36">
            <v>3050</v>
          </cell>
          <cell r="J36">
            <v>3050</v>
          </cell>
          <cell r="K36">
            <v>3050</v>
          </cell>
          <cell r="L36" t="str">
            <v>AG-Beiträge AHV, IV, EO, ALV, Verwaltungskosten</v>
          </cell>
          <cell r="M36" t="str">
            <v>Arbeitgeberbeiträge an die öffentlichen Sozialversicherungen AHV, IV, EO, ALV inkl. Verwaltungskostenanteil (ohne FAK-Beiträge).</v>
          </cell>
        </row>
        <row r="37">
          <cell r="I37">
            <v>305000</v>
          </cell>
          <cell r="J37">
            <v>305000</v>
          </cell>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v>305009</v>
          </cell>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v>3051</v>
          </cell>
          <cell r="L39" t="str">
            <v>AG-Beiträge an eigene Pensionskassen</v>
          </cell>
          <cell r="M39" t="str">
            <v>Arbeitgeberbeiträge an Pensionskassen des eigenen Gemeinwesens.</v>
          </cell>
        </row>
        <row r="40">
          <cell r="I40">
            <v>305100</v>
          </cell>
          <cell r="J40">
            <v>305100</v>
          </cell>
          <cell r="K40" t="str">
            <v>3051.00</v>
          </cell>
          <cell r="L40" t="str">
            <v>AG-Beiträge an eigene Pensionskassen</v>
          </cell>
          <cell r="M40" t="str">
            <v>Arbeitgeberbeiträge an Pensionskassen des eigenen Gemeinwesens.</v>
          </cell>
        </row>
        <row r="41">
          <cell r="I41">
            <v>3052</v>
          </cell>
          <cell r="J41">
            <v>3052</v>
          </cell>
          <cell r="K41">
            <v>3052</v>
          </cell>
          <cell r="L41" t="str">
            <v>AG-Beiträge an andere Pensionskassen</v>
          </cell>
          <cell r="M41" t="str">
            <v>Arbeitgeberbeiträge an Pensionskassen ausserhalb des eigenen Gemeinwesens. AG-Beiträge an eigene Pensionskassen auf Sachgruppe 3051 erfassen.</v>
          </cell>
        </row>
        <row r="42">
          <cell r="I42">
            <v>305200</v>
          </cell>
          <cell r="J42">
            <v>305200</v>
          </cell>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v>3053</v>
          </cell>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v>305300</v>
          </cell>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v>3054</v>
          </cell>
          <cell r="L45" t="str">
            <v>AG-Beiträge an Familienausgleichskasse</v>
          </cell>
          <cell r="M45" t="str">
            <v>Arbeitgeberbeiträge an Familienausgleichskasse.</v>
          </cell>
        </row>
        <row r="46">
          <cell r="I46">
            <v>305400</v>
          </cell>
          <cell r="J46">
            <v>305400</v>
          </cell>
          <cell r="K46" t="str">
            <v>3054.00</v>
          </cell>
          <cell r="L46" t="str">
            <v>AG-Beiträge an Familienausgleichskasse</v>
          </cell>
          <cell r="M46" t="str">
            <v>Arbeitgeberbeiträge an Familienausgleichskasse.</v>
          </cell>
        </row>
        <row r="47">
          <cell r="I47">
            <v>3055</v>
          </cell>
          <cell r="J47">
            <v>3055</v>
          </cell>
          <cell r="K47">
            <v>3055</v>
          </cell>
          <cell r="L47" t="str">
            <v>AG-Beiträge an Krankentaggeldversicherungen</v>
          </cell>
          <cell r="M47" t="str">
            <v>Arbeitgeberbeiträge an Krankentaggeldversicherungen.</v>
          </cell>
        </row>
        <row r="48">
          <cell r="I48">
            <v>305500</v>
          </cell>
          <cell r="J48">
            <v>305500</v>
          </cell>
          <cell r="K48" t="str">
            <v>3055.00</v>
          </cell>
          <cell r="L48" t="str">
            <v>AG-Beiträge an Krankentaggeldversicherungen</v>
          </cell>
          <cell r="M48" t="str">
            <v>Arbeitgeberbeiträge an Krankentaggeldversicherungen.</v>
          </cell>
        </row>
        <row r="49">
          <cell r="I49">
            <v>3056</v>
          </cell>
          <cell r="J49">
            <v>3056</v>
          </cell>
          <cell r="K49">
            <v>3056</v>
          </cell>
          <cell r="L49" t="str">
            <v>AG-Beiträge an Krankenkassenprämien</v>
          </cell>
          <cell r="M49" t="str">
            <v>Arbeitgeberbeiträge an Krankenkassenprämien.</v>
          </cell>
        </row>
        <row r="50">
          <cell r="I50">
            <v>305600</v>
          </cell>
          <cell r="J50">
            <v>305600</v>
          </cell>
          <cell r="K50" t="str">
            <v>3056.00</v>
          </cell>
          <cell r="L50" t="str">
            <v>AG-Beiträge an Krankenkassenprämien</v>
          </cell>
          <cell r="M50" t="str">
            <v>Arbeitgeberbeiträge an Krankenkassenprämien.</v>
          </cell>
        </row>
        <row r="51">
          <cell r="I51">
            <v>3059</v>
          </cell>
          <cell r="J51">
            <v>3059</v>
          </cell>
          <cell r="K51">
            <v>3059</v>
          </cell>
          <cell r="L51" t="str">
            <v>Übrige AG-Beiträge</v>
          </cell>
          <cell r="M51" t="str">
            <v>Arbeitgeberbeiträge an übrige Sozial- und Vorsorgeversicherungen.</v>
          </cell>
        </row>
        <row r="52">
          <cell r="I52">
            <v>305900</v>
          </cell>
          <cell r="J52">
            <v>305900</v>
          </cell>
          <cell r="K52" t="str">
            <v>3059.00</v>
          </cell>
          <cell r="L52" t="str">
            <v>Übrige AG-Beiträge</v>
          </cell>
          <cell r="M52" t="str">
            <v>Arbeitgeberbeiträge an übrige Sozial- und Vorsorgeversicherungen.</v>
          </cell>
        </row>
        <row r="53">
          <cell r="I53">
            <v>306</v>
          </cell>
          <cell r="J53">
            <v>306</v>
          </cell>
          <cell r="K53">
            <v>306</v>
          </cell>
          <cell r="L53" t="str">
            <v>Arbeitgeberleistungen</v>
          </cell>
          <cell r="M53" t="str">
            <v>Leistungen an inaktives Personal (Ruhegehälter, Renten, Teuerungszulagen auf Renten etc.)</v>
          </cell>
        </row>
        <row r="54">
          <cell r="I54">
            <v>3060</v>
          </cell>
          <cell r="J54">
            <v>3060</v>
          </cell>
          <cell r="K54">
            <v>3060</v>
          </cell>
          <cell r="L54" t="str">
            <v>Ruhegehälter</v>
          </cell>
          <cell r="M54" t="str">
            <v>Vom Gemeinwesen getragene Altersleistungen inkl. Teuerungszulagen.</v>
          </cell>
        </row>
        <row r="55">
          <cell r="I55">
            <v>306000</v>
          </cell>
          <cell r="J55">
            <v>306000</v>
          </cell>
          <cell r="K55" t="str">
            <v>3060.00</v>
          </cell>
          <cell r="L55" t="str">
            <v>Ruhegehälter</v>
          </cell>
          <cell r="M55" t="str">
            <v>Vom Gemeinwesen getragene Altersleistungen inkl. Teuerungszulagen.</v>
          </cell>
        </row>
        <row r="56">
          <cell r="I56">
            <v>3061</v>
          </cell>
          <cell r="J56">
            <v>3061</v>
          </cell>
          <cell r="K56">
            <v>3061</v>
          </cell>
          <cell r="L56" t="str">
            <v>Renten oder Rentenanteile</v>
          </cell>
          <cell r="M56" t="str">
            <v>Vom Gemeinwesen getragene Altersleistung inkl. Teuerungszulagen.</v>
          </cell>
        </row>
        <row r="57">
          <cell r="I57">
            <v>306100</v>
          </cell>
          <cell r="J57">
            <v>306100</v>
          </cell>
          <cell r="K57" t="str">
            <v>3061.00</v>
          </cell>
          <cell r="L57" t="str">
            <v>Renten oder Rentenanteile</v>
          </cell>
          <cell r="M57" t="str">
            <v>Vom Gemeinwesen getragene Altersleistung inkl. Teuerungszulagen.</v>
          </cell>
        </row>
        <row r="58">
          <cell r="I58">
            <v>3062</v>
          </cell>
          <cell r="J58">
            <v>3062</v>
          </cell>
          <cell r="K58">
            <v>3062</v>
          </cell>
          <cell r="L58" t="str">
            <v>Teuerungszulagen auf Renten und Rentenanteilen</v>
          </cell>
          <cell r="M58" t="str">
            <v>Vom Gemeinwesen getragene Altersleistung inkl. Teuerungszulagen.</v>
          </cell>
        </row>
        <row r="59">
          <cell r="I59">
            <v>306200</v>
          </cell>
          <cell r="J59">
            <v>306200</v>
          </cell>
          <cell r="K59" t="str">
            <v>3062.00</v>
          </cell>
          <cell r="L59" t="str">
            <v>Teuerungszulagen auf Renten und Rentenanteilen</v>
          </cell>
          <cell r="M59" t="str">
            <v>Vom Gemeinwesen getragene Altersleistung inkl. Teuerungszulagen.</v>
          </cell>
        </row>
        <row r="60">
          <cell r="I60">
            <v>3063</v>
          </cell>
          <cell r="J60">
            <v>3063</v>
          </cell>
          <cell r="K60">
            <v>3063</v>
          </cell>
          <cell r="L60" t="str">
            <v>Unfallrenten und Rentenablösungen</v>
          </cell>
          <cell r="M60" t="str">
            <v>Vom Gemeinwesen getragene Renten und Rentenablösungen.</v>
          </cell>
        </row>
        <row r="61">
          <cell r="I61">
            <v>306300</v>
          </cell>
          <cell r="J61">
            <v>306300</v>
          </cell>
          <cell r="K61" t="str">
            <v>3063.00</v>
          </cell>
          <cell r="L61" t="str">
            <v>Unfallrenten und Rentenablösungen</v>
          </cell>
          <cell r="M61" t="str">
            <v>Vom Gemeinwesen getragene Renten und Rentenablösungen.</v>
          </cell>
        </row>
        <row r="62">
          <cell r="I62">
            <v>3064</v>
          </cell>
          <cell r="J62">
            <v>3064</v>
          </cell>
          <cell r="K62">
            <v>3064</v>
          </cell>
          <cell r="L62" t="str">
            <v>Überbrückungsrenten</v>
          </cell>
          <cell r="M62" t="str">
            <v>Überbrückungsrenten für fehlende AHV bei vorzeitig Pensionierten bis zum Erreichen des Pensionsalters.</v>
          </cell>
        </row>
        <row r="63">
          <cell r="I63">
            <v>306400</v>
          </cell>
          <cell r="J63">
            <v>306400</v>
          </cell>
          <cell r="K63" t="str">
            <v>3064.00</v>
          </cell>
          <cell r="L63" t="str">
            <v>Überbrückungsrenten</v>
          </cell>
          <cell r="M63" t="str">
            <v>Überbrückungsrenten für fehlende AHV bei vorzeitig Pensionierten bis zum Erreichen des Pensionsalters.</v>
          </cell>
        </row>
        <row r="64">
          <cell r="I64">
            <v>3069</v>
          </cell>
          <cell r="J64">
            <v>3069</v>
          </cell>
          <cell r="K64">
            <v>3069</v>
          </cell>
          <cell r="L64" t="str">
            <v>Übrige Arbeitgeberleistungen</v>
          </cell>
          <cell r="M64" t="str">
            <v>Übrige Arbeitgeberleistungen an inaktives Personal.</v>
          </cell>
        </row>
        <row r="65">
          <cell r="I65">
            <v>306900</v>
          </cell>
          <cell r="J65">
            <v>306900</v>
          </cell>
          <cell r="K65" t="str">
            <v>3069.00</v>
          </cell>
          <cell r="L65" t="str">
            <v>Übrige Arbeitgeberleistungen</v>
          </cell>
          <cell r="M65" t="str">
            <v>Übrige Arbeitgeberleistungen an inaktives Personal.</v>
          </cell>
        </row>
        <row r="66">
          <cell r="I66">
            <v>309</v>
          </cell>
          <cell r="J66">
            <v>309</v>
          </cell>
          <cell r="K66">
            <v>309</v>
          </cell>
          <cell r="L66" t="str">
            <v>Übriger Personalaufwand</v>
          </cell>
          <cell r="M66" t="str">
            <v xml:space="preserve"> </v>
          </cell>
        </row>
        <row r="67">
          <cell r="I67">
            <v>3090</v>
          </cell>
          <cell r="J67">
            <v>3090</v>
          </cell>
          <cell r="K67">
            <v>3090</v>
          </cell>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v>309000</v>
          </cell>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v>3091</v>
          </cell>
          <cell r="L69" t="str">
            <v>Personalwerbung</v>
          </cell>
          <cell r="M69" t="str">
            <v>Kosten der Personalrekrutierung, wie Inserate, Reisespesen der Bewerber, Stellenvermittler, Assessments, grafologische und andere Gutachten.</v>
          </cell>
        </row>
        <row r="70">
          <cell r="I70">
            <v>309100</v>
          </cell>
          <cell r="J70">
            <v>309100</v>
          </cell>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v>3099</v>
          </cell>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v>309900</v>
          </cell>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v>31</v>
          </cell>
          <cell r="L73" t="str">
            <v>Sach- und übriger Betriebsaufwand</v>
          </cell>
          <cell r="M73" t="str">
            <v xml:space="preserve"> </v>
          </cell>
        </row>
        <row r="74">
          <cell r="I74">
            <v>310</v>
          </cell>
          <cell r="J74">
            <v>310</v>
          </cell>
          <cell r="K74">
            <v>310</v>
          </cell>
          <cell r="L74" t="str">
            <v>Material- und Warenaufwand</v>
          </cell>
          <cell r="M74" t="str">
            <v>Aufwand für die Beschaffung von Konsumgütern, die vom Gemeinwesen in der betreffenden Rechnungsperiode verbraucht werden.</v>
          </cell>
        </row>
        <row r="75">
          <cell r="I75">
            <v>3100</v>
          </cell>
          <cell r="J75">
            <v>3100</v>
          </cell>
          <cell r="K75">
            <v>3100</v>
          </cell>
          <cell r="L75" t="str">
            <v>Büromaterial</v>
          </cell>
          <cell r="M75" t="str">
            <v>Verbrauchsmaterial für das Büro und die Verwaltungsaufgaben, einschliesslich Verbrauchsmaterial der Büroinformatik.</v>
          </cell>
        </row>
        <row r="76">
          <cell r="I76">
            <v>310000</v>
          </cell>
          <cell r="J76">
            <v>310000</v>
          </cell>
          <cell r="K76" t="str">
            <v>3100.00</v>
          </cell>
          <cell r="L76" t="str">
            <v>Büromaterial</v>
          </cell>
          <cell r="M76" t="str">
            <v>Verbrauchsmaterial für das Büro und die Verwaltungsaufgaben, einschliesslich Verbrauchsmaterial der Büroinformatik.</v>
          </cell>
        </row>
        <row r="77">
          <cell r="I77">
            <v>3101</v>
          </cell>
          <cell r="J77">
            <v>3101</v>
          </cell>
          <cell r="K77">
            <v>3101</v>
          </cell>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v>310100</v>
          </cell>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v>3102</v>
          </cell>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v>310200</v>
          </cell>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v>3103</v>
          </cell>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v>310300</v>
          </cell>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v>3104</v>
          </cell>
          <cell r="L83" t="str">
            <v>Lehrmittel</v>
          </cell>
          <cell r="M83" t="str">
            <v>Verbrauchsmaterial für Unterricht und Forschung.</v>
          </cell>
        </row>
        <row r="84">
          <cell r="I84">
            <v>310400</v>
          </cell>
          <cell r="J84">
            <v>310400</v>
          </cell>
          <cell r="K84" t="str">
            <v>3104.00</v>
          </cell>
          <cell r="L84" t="str">
            <v>Lehrmittel</v>
          </cell>
          <cell r="M84" t="str">
            <v>Verbrauchsmaterial für Unterricht und Forschung.</v>
          </cell>
        </row>
        <row r="85">
          <cell r="I85">
            <v>3105</v>
          </cell>
          <cell r="J85">
            <v>3105</v>
          </cell>
          <cell r="K85">
            <v>3105</v>
          </cell>
          <cell r="L85" t="str">
            <v>Lebensmittel</v>
          </cell>
          <cell r="M85" t="str">
            <v>Lebensmittel und Zutaten, Getränke, Nahrungsmittel für die Herstellung von Mahlzeiten oder für den Wiederverkauf.</v>
          </cell>
        </row>
        <row r="86">
          <cell r="I86">
            <v>310500</v>
          </cell>
          <cell r="J86">
            <v>310500</v>
          </cell>
          <cell r="K86" t="str">
            <v>3105.00</v>
          </cell>
          <cell r="L86" t="str">
            <v>Lebensmittel</v>
          </cell>
          <cell r="M86" t="str">
            <v>Lebensmittel und Zutaten, Getränke, Nahrungsmittel für die Herstellung von Mahlzeiten oder für den Wiederverkauf.</v>
          </cell>
        </row>
        <row r="87">
          <cell r="I87">
            <v>3106</v>
          </cell>
          <cell r="J87">
            <v>3106</v>
          </cell>
          <cell r="K87">
            <v>3106</v>
          </cell>
          <cell r="L87" t="str">
            <v>Medizinisches Material</v>
          </cell>
          <cell r="M87" t="str">
            <v>Arzneien, Medikamente, Verbandmaterial, medizinisches Verbrauchsmaterial.</v>
          </cell>
        </row>
        <row r="88">
          <cell r="I88">
            <v>310600</v>
          </cell>
          <cell r="J88">
            <v>310600</v>
          </cell>
          <cell r="K88" t="str">
            <v>3106.00</v>
          </cell>
          <cell r="L88" t="str">
            <v>Medizinisches Material</v>
          </cell>
          <cell r="M88" t="str">
            <v>Arzneien, Medikamente, Verbandmaterial, medizinisches Verbrauchsmaterial.</v>
          </cell>
        </row>
        <row r="89">
          <cell r="I89">
            <v>3109</v>
          </cell>
          <cell r="J89">
            <v>3109</v>
          </cell>
          <cell r="K89">
            <v>3109</v>
          </cell>
          <cell r="L89" t="str">
            <v>Übriger Material- und Warenaufwand</v>
          </cell>
          <cell r="M89" t="str">
            <v>Verbrauchsmaterial, das nicht Sachgruppen 3100 bis 3106 zugeordnet werden kann.</v>
          </cell>
        </row>
        <row r="90">
          <cell r="I90">
            <v>310900</v>
          </cell>
          <cell r="J90">
            <v>310900</v>
          </cell>
          <cell r="K90" t="str">
            <v>3109.00</v>
          </cell>
          <cell r="L90" t="str">
            <v>Übriger Material- und Warenaufwand</v>
          </cell>
          <cell r="M90" t="str">
            <v>Verbrauchsmaterial, das nicht Sachgruppen 3100 bis 3106 zugeordnet werden kann.</v>
          </cell>
        </row>
        <row r="91">
          <cell r="I91">
            <v>311</v>
          </cell>
          <cell r="J91">
            <v>311</v>
          </cell>
          <cell r="K91">
            <v>311</v>
          </cell>
          <cell r="L91" t="str">
            <v>Nicht aktivierbare Anlagen</v>
          </cell>
          <cell r="M91" t="str">
            <v>Anschaffung von Mobilien, Geräten, Fahrzeugen, Informatik-Geräten.</v>
          </cell>
        </row>
        <row r="92">
          <cell r="I92">
            <v>3110</v>
          </cell>
          <cell r="J92">
            <v>3110</v>
          </cell>
          <cell r="K92">
            <v>3110</v>
          </cell>
          <cell r="L92" t="str">
            <v>Anschaffung Büromaschinen und -geräte</v>
          </cell>
          <cell r="M92" t="str">
            <v>Anschaffung von Bürogeräten, Büromaschinen (ohne Computer, Drucker etc.), Kopiergeräten, Reprogeräten.</v>
          </cell>
        </row>
        <row r="93">
          <cell r="I93">
            <v>311000</v>
          </cell>
          <cell r="J93">
            <v>311000</v>
          </cell>
          <cell r="K93" t="str">
            <v>3110.00</v>
          </cell>
          <cell r="L93" t="str">
            <v>Anschaffung Büromaschinen und -geräte</v>
          </cell>
          <cell r="M93" t="str">
            <v>Anschaffung von Bürogeräten, Büromaschinen (ohne Computer, Drucker etc.), Kopiergeräten, Reprogeräten.</v>
          </cell>
        </row>
        <row r="94">
          <cell r="I94">
            <v>3111</v>
          </cell>
          <cell r="J94">
            <v>3111</v>
          </cell>
          <cell r="K94">
            <v>3111</v>
          </cell>
          <cell r="L94" t="str">
            <v>Anschaffung Apparate, Maschinen, Geräte, Fahrzeuge, Werkzeuge.</v>
          </cell>
          <cell r="M94" t="str">
            <v>Anschaffung von Apparaten, Fahrzeugen aller Art, Maschinen, Gerätschaften, Werkzeugen.</v>
          </cell>
        </row>
        <row r="95">
          <cell r="I95">
            <v>311100</v>
          </cell>
          <cell r="J95">
            <v>311100</v>
          </cell>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v>3112</v>
          </cell>
          <cell r="L96" t="str">
            <v>Anschaffung Kleider, Wäsche, Vorhänge</v>
          </cell>
          <cell r="M96" t="str">
            <v>Anschaffung von Dienstkleidern, Uniformen, Bekleidung für betreute Personen und Patienten, Vorhänge, Bettwäsche, Tischwäsche.</v>
          </cell>
        </row>
        <row r="97">
          <cell r="I97">
            <v>311200</v>
          </cell>
          <cell r="J97">
            <v>311200</v>
          </cell>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v>3113</v>
          </cell>
          <cell r="L98" t="str">
            <v>Anschaffung Hardware</v>
          </cell>
          <cell r="M98" t="str">
            <v>Anschaffung von IT-Geräten und Apparate, Peripheriegeräten, Drucker, Netzwerk-Komponenten, Ersatzteile.</v>
          </cell>
        </row>
        <row r="99">
          <cell r="I99">
            <v>311300</v>
          </cell>
          <cell r="J99">
            <v>311300</v>
          </cell>
          <cell r="K99" t="str">
            <v>3113.00</v>
          </cell>
          <cell r="L99" t="str">
            <v>Anschaffung Hardware</v>
          </cell>
          <cell r="M99" t="str">
            <v>Anschaffung von IT-Geräten und Apparate, Peripheriegeräten, Drucker, Netzwerk-Komponenten, Ersatzteile.</v>
          </cell>
        </row>
        <row r="100">
          <cell r="I100">
            <v>3115</v>
          </cell>
          <cell r="J100">
            <v>3115</v>
          </cell>
          <cell r="K100">
            <v>3115</v>
          </cell>
          <cell r="L100" t="str">
            <v>Anschaffung Viehhabe</v>
          </cell>
          <cell r="M100" t="str">
            <v>Anschaffung und Aufzucht von Klein- und Grossvieh.</v>
          </cell>
        </row>
        <row r="101">
          <cell r="I101">
            <v>311500</v>
          </cell>
          <cell r="J101">
            <v>311500</v>
          </cell>
          <cell r="K101" t="str">
            <v>3115.00</v>
          </cell>
          <cell r="L101" t="str">
            <v>Anschaffung Viehhabe</v>
          </cell>
          <cell r="M101" t="str">
            <v>Anschaffung und Aufzucht von Klein- und Grossvieh.</v>
          </cell>
        </row>
        <row r="102">
          <cell r="I102">
            <v>3116</v>
          </cell>
          <cell r="J102">
            <v>3116</v>
          </cell>
          <cell r="K102">
            <v>3116</v>
          </cell>
          <cell r="L102" t="str">
            <v>Anschaffung medizinische Geräte und Instrumente</v>
          </cell>
          <cell r="M102" t="str">
            <v>Anschaffung von medizinischen Geräten und Instrumenten, medizinischem Besteck.</v>
          </cell>
        </row>
        <row r="103">
          <cell r="I103">
            <v>311600</v>
          </cell>
          <cell r="J103">
            <v>311600</v>
          </cell>
          <cell r="K103" t="str">
            <v>3116.00</v>
          </cell>
          <cell r="L103" t="str">
            <v>Anschaffung medizinische Geräte und Instrumente</v>
          </cell>
          <cell r="M103" t="str">
            <v>Anschaffung von medizinischen Geräten und Instrumenten, medizinischem Besteck.</v>
          </cell>
        </row>
        <row r="104">
          <cell r="I104">
            <v>3118</v>
          </cell>
          <cell r="J104">
            <v>3118</v>
          </cell>
          <cell r="K104">
            <v>3118</v>
          </cell>
          <cell r="L104" t="str">
            <v>Anschaffung von immateriellen Anlagen</v>
          </cell>
          <cell r="M104" t="str">
            <v>Entwicklung und Anschaffung von Software, Lizenzen.</v>
          </cell>
        </row>
        <row r="105">
          <cell r="I105">
            <v>311800</v>
          </cell>
          <cell r="J105">
            <v>311800</v>
          </cell>
          <cell r="K105" t="str">
            <v>3118.00</v>
          </cell>
          <cell r="L105" t="str">
            <v>Anschaffung von immateriellen Anlagen</v>
          </cell>
          <cell r="M105" t="str">
            <v>Entwicklung und Anschaffung von Software, Lizenzen.</v>
          </cell>
        </row>
        <row r="106">
          <cell r="I106">
            <v>3119</v>
          </cell>
          <cell r="J106">
            <v>3119</v>
          </cell>
          <cell r="K106">
            <v>3119</v>
          </cell>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v>311900</v>
          </cell>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v>312</v>
          </cell>
          <cell r="L108" t="str">
            <v>Ver- und Entsorgung</v>
          </cell>
          <cell r="M108" t="str">
            <v>Für Liegenschaften des Verwaltungsvermögens. Für Liegenschaften des Finanzvermögens siehe Sachgruppe 3439.</v>
          </cell>
        </row>
        <row r="109">
          <cell r="I109">
            <v>3120</v>
          </cell>
          <cell r="J109">
            <v>3120</v>
          </cell>
          <cell r="K109">
            <v>3120</v>
          </cell>
          <cell r="L109" t="str">
            <v>Ver- und Entsorgung</v>
          </cell>
          <cell r="M109" t="str">
            <v>Heizmaterial, Energie, Strom, Gas, Wasser, Abwasser, Meteorwasser, Kehrichtgebühren (für Liegenschaften des Verwaltungsvermögens).</v>
          </cell>
        </row>
        <row r="110">
          <cell r="I110">
            <v>312000</v>
          </cell>
          <cell r="J110">
            <v>312000</v>
          </cell>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v>313</v>
          </cell>
          <cell r="L111" t="str">
            <v>Dienstleistungen und Honorare</v>
          </cell>
          <cell r="M111" t="str">
            <v xml:space="preserve"> </v>
          </cell>
        </row>
        <row r="112">
          <cell r="I112">
            <v>3130</v>
          </cell>
          <cell r="J112">
            <v>3130</v>
          </cell>
          <cell r="K112">
            <v>3130</v>
          </cell>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v>313000</v>
          </cell>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v>3131</v>
          </cell>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v>313100</v>
          </cell>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v>3132</v>
          </cell>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v>313200</v>
          </cell>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v>3133</v>
          </cell>
          <cell r="L118" t="str">
            <v>Informatik-Nutzungsaufwand</v>
          </cell>
          <cell r="M118" t="str">
            <v>Nutzung von externen Rechenzentren (outsourcing), Server-Hosting, Nutzung Web-Server in fremdem Rechenzentrum, u.a.</v>
          </cell>
        </row>
        <row r="119">
          <cell r="I119">
            <v>313300</v>
          </cell>
          <cell r="J119">
            <v>313300</v>
          </cell>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v>3134</v>
          </cell>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v>313400</v>
          </cell>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v>3135</v>
          </cell>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v>313500</v>
          </cell>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v>3136</v>
          </cell>
          <cell r="L124" t="str">
            <v>Honorare privatärztlicher Tätigkeit</v>
          </cell>
          <cell r="M124" t="str">
            <v>Anteil des Arztes und des Personals am Honorar aus privatärztlicher Behandlung.</v>
          </cell>
        </row>
        <row r="125">
          <cell r="I125">
            <v>313600</v>
          </cell>
          <cell r="J125">
            <v>313600</v>
          </cell>
          <cell r="K125" t="str">
            <v>3136.00</v>
          </cell>
          <cell r="L125" t="str">
            <v>Honorare privatärztlicher Tätigkeit</v>
          </cell>
          <cell r="M125" t="str">
            <v>Anteil des Arztes und des Personals am Honorar aus privatärztlicher Behandlung.</v>
          </cell>
        </row>
        <row r="126">
          <cell r="I126">
            <v>3137</v>
          </cell>
          <cell r="J126">
            <v>3137</v>
          </cell>
          <cell r="K126">
            <v>3137</v>
          </cell>
          <cell r="L126" t="str">
            <v>Steuern und Abgaben</v>
          </cell>
          <cell r="M126" t="str">
            <v>Verkehrsabgaben für Dienstfahrzeuge, Alkoholsteuer, Stempelabgaben, MWST-Ablieferung bei Pauschalsatzmethode.</v>
          </cell>
        </row>
        <row r="127">
          <cell r="I127">
            <v>313700</v>
          </cell>
          <cell r="J127">
            <v>313700</v>
          </cell>
          <cell r="K127" t="str">
            <v>3137.00</v>
          </cell>
          <cell r="L127" t="str">
            <v>Steuern und Abgaben</v>
          </cell>
          <cell r="M127" t="str">
            <v>Verkehrsabgaben für Dienstfahrzeuge, Alkoholsteuer, Stempelabgaben, MWST-Ablieferung bei Pauschalsatzmethode.</v>
          </cell>
        </row>
        <row r="128">
          <cell r="I128">
            <v>3138</v>
          </cell>
          <cell r="J128">
            <v>3138</v>
          </cell>
          <cell r="K128">
            <v>3138</v>
          </cell>
          <cell r="L128" t="str">
            <v>Kurse, Prüfungen und Beratungen</v>
          </cell>
          <cell r="M128" t="str">
            <v>Vom Gemeinwesen durchgeführte Kurse, Weiterbildungsangebote, Fachprüfungen, Fähigkeitsprüfungen, Feuerwehrausbildung, Wildhüterkurse.</v>
          </cell>
        </row>
        <row r="129">
          <cell r="I129">
            <v>313800</v>
          </cell>
          <cell r="J129">
            <v>313800</v>
          </cell>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v>3139</v>
          </cell>
          <cell r="L130" t="str">
            <v>Lehrlingsprüfungen</v>
          </cell>
          <cell r="M130" t="str">
            <v>Gewerbliche und Kaufmännische Lehrlings- und Lehrabschlussprüfungen; übrige Dienstleistungen unter Sachgruppe 3130 erfassen.</v>
          </cell>
        </row>
        <row r="131">
          <cell r="I131">
            <v>313900</v>
          </cell>
          <cell r="J131">
            <v>313900</v>
          </cell>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v>314</v>
          </cell>
          <cell r="L132" t="str">
            <v>Baulicher Unterhalt</v>
          </cell>
          <cell r="M132" t="str">
            <v>Baulicher Unterhalt von Liegenschaften des Verwaltungsvermögens.</v>
          </cell>
        </row>
        <row r="133">
          <cell r="I133">
            <v>3140</v>
          </cell>
          <cell r="J133">
            <v>3140</v>
          </cell>
          <cell r="K133">
            <v>3140</v>
          </cell>
          <cell r="L133" t="str">
            <v>Unterhalt an Grundstücken</v>
          </cell>
          <cell r="M133" t="str">
            <v>Baulicher Unterhalt von Grundstücken wie Parkanlagen, Plätze, Biotope; alle Anlagen, die in Sachgruppe 1400 bilanziert sind.</v>
          </cell>
        </row>
        <row r="134">
          <cell r="I134">
            <v>314000</v>
          </cell>
          <cell r="J134">
            <v>314000</v>
          </cell>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v>3141</v>
          </cell>
          <cell r="L135" t="str">
            <v>Unterhalt Strassen / Verkehrswege</v>
          </cell>
          <cell r="M135" t="str">
            <v>Baulicher Unterhalt von dem allgemeinen Verkehr geöffneten Strassen/Verkehrswegen; alle Anlagen, die in Sachgruppe 1401 bilanziert sind.</v>
          </cell>
        </row>
        <row r="136">
          <cell r="I136">
            <v>314100</v>
          </cell>
          <cell r="J136">
            <v>314100</v>
          </cell>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v>3142</v>
          </cell>
          <cell r="L137" t="str">
            <v>Unterhalt Wasserbau</v>
          </cell>
          <cell r="M137" t="str">
            <v>Gewässerunterhalt, Ufer- und Böschungspflege, baulicher Unterhalt von Wasserbauten, See- und Gewässerreinigung; alle Anlagen, die in Sachgruppe 1402 bilanziert sind.</v>
          </cell>
        </row>
        <row r="138">
          <cell r="I138">
            <v>314200</v>
          </cell>
          <cell r="J138">
            <v>314200</v>
          </cell>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v>3143</v>
          </cell>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v>314300</v>
          </cell>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v>3144</v>
          </cell>
          <cell r="L141" t="str">
            <v>Unterhalt Hochbauten, Gebäude</v>
          </cell>
          <cell r="M141" t="str">
            <v>Baulicher Unterhalt von Gebäuden und Einrichtungen, die in Sachgruppe 1404 bilanziert sind.</v>
          </cell>
        </row>
        <row r="142">
          <cell r="I142">
            <v>314400</v>
          </cell>
          <cell r="J142">
            <v>314400</v>
          </cell>
          <cell r="K142" t="str">
            <v>3144.00</v>
          </cell>
          <cell r="L142" t="str">
            <v>Baulicher Unterhalt Hochbauten, Gebäude</v>
          </cell>
          <cell r="M142" t="str">
            <v>Baulicher Unterhalt von Gebäuden und Einrichtungen, die in Sachgruppe 1404 bilanziert sind.</v>
          </cell>
        </row>
        <row r="143">
          <cell r="I143">
            <v>3145</v>
          </cell>
          <cell r="J143">
            <v>3145</v>
          </cell>
          <cell r="K143">
            <v>3145</v>
          </cell>
          <cell r="L143" t="str">
            <v>Unterhalt Wald</v>
          </cell>
          <cell r="M143" t="str">
            <v>Unterhalt der Waldungen, die in Sachgruppe 1405 bilanziert sind.</v>
          </cell>
        </row>
        <row r="144">
          <cell r="I144">
            <v>314500</v>
          </cell>
          <cell r="J144">
            <v>314500</v>
          </cell>
          <cell r="K144" t="str">
            <v>3145.00</v>
          </cell>
          <cell r="L144" t="str">
            <v>Baulicher Unterhalt Wald</v>
          </cell>
          <cell r="M144" t="str">
            <v>Unterhalt der Waldungen, die in Sachgruppe 1405 bilanziert sind.</v>
          </cell>
        </row>
        <row r="145">
          <cell r="I145">
            <v>3149</v>
          </cell>
          <cell r="J145">
            <v>3149</v>
          </cell>
          <cell r="K145">
            <v>3149</v>
          </cell>
          <cell r="L145" t="str">
            <v>Unterhalt übrige Sachanlagen</v>
          </cell>
          <cell r="M145" t="str">
            <v>Unterhalt der Sachanlagen, die in Sachgruppe 1409 bilanziert sind.</v>
          </cell>
        </row>
        <row r="146">
          <cell r="I146">
            <v>314900</v>
          </cell>
          <cell r="J146">
            <v>314900</v>
          </cell>
          <cell r="K146" t="str">
            <v>3149.00</v>
          </cell>
          <cell r="L146" t="str">
            <v>Baulicher Unterhalt übrige Sachanlagen</v>
          </cell>
          <cell r="M146" t="str">
            <v>Unterhalt der Sachanlagen, die in Sachgruppe 1409 bilanziert sind.</v>
          </cell>
        </row>
        <row r="147">
          <cell r="I147">
            <v>315</v>
          </cell>
          <cell r="J147">
            <v>315</v>
          </cell>
          <cell r="K147">
            <v>315</v>
          </cell>
          <cell r="L147" t="str">
            <v>Unterhalt Mobilien und immaterielle Anlagen</v>
          </cell>
          <cell r="M147" t="str">
            <v>Unterhalt von Mobilien und immateriellen Anlagen des Verwaltungsvermögens.</v>
          </cell>
        </row>
        <row r="148">
          <cell r="I148">
            <v>3150</v>
          </cell>
          <cell r="J148">
            <v>3150</v>
          </cell>
          <cell r="K148">
            <v>3150</v>
          </cell>
          <cell r="L148" t="str">
            <v>Unterhalt Büromaschinen und - geräte</v>
          </cell>
          <cell r="M148" t="str">
            <v>Unterhalt von Bürogeräten, Büromaschinen (ohne Computer, Drucker etc.), Kopiergeräten, Reprogeräten.</v>
          </cell>
        </row>
        <row r="149">
          <cell r="I149">
            <v>315000</v>
          </cell>
          <cell r="J149">
            <v>315000</v>
          </cell>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v>3151</v>
          </cell>
          <cell r="L150" t="str">
            <v>Unterhalt Apparate, Maschinen, Geräte, Fahrzeuge, Werkzeuge</v>
          </cell>
          <cell r="M150" t="str">
            <v>Unterhalt von Apparaten, Fahrzeugen aller Art, Maschinen, Gerätschaften, Werkzeugen.</v>
          </cell>
        </row>
        <row r="151">
          <cell r="I151">
            <v>315100</v>
          </cell>
          <cell r="J151">
            <v>315100</v>
          </cell>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v>3153</v>
          </cell>
          <cell r="L152" t="str">
            <v>Informatik-Unterhalt (Hardware)</v>
          </cell>
          <cell r="M152" t="str">
            <v>Unterhalt von IT-Geräten und Apparaten, Peripheriegeräten, Druckern, Netzwerk-Komponenten, Ersatzteilen.</v>
          </cell>
        </row>
        <row r="153">
          <cell r="I153">
            <v>315300</v>
          </cell>
          <cell r="J153">
            <v>315300</v>
          </cell>
          <cell r="K153" t="str">
            <v>3153.00</v>
          </cell>
          <cell r="L153" t="str">
            <v>Informatik-Unterhalt (Hardware)</v>
          </cell>
          <cell r="M153" t="str">
            <v>Unterhalt von IT-Geräten und Apparaten, Peripheriegeräten, Druckern, Netzwerk-Komponenten, Ersatzteilen.</v>
          </cell>
        </row>
        <row r="154">
          <cell r="I154">
            <v>3156</v>
          </cell>
          <cell r="J154">
            <v>3156</v>
          </cell>
          <cell r="K154">
            <v>3156</v>
          </cell>
          <cell r="L154" t="str">
            <v>Unterhalt medizinische Geräte und Instrumente</v>
          </cell>
          <cell r="M154" t="str">
            <v>Unterhalt von medizinischen Geräten und Instrumenten, medizinischem Besteck.</v>
          </cell>
        </row>
        <row r="155">
          <cell r="I155">
            <v>315600</v>
          </cell>
          <cell r="J155">
            <v>315600</v>
          </cell>
          <cell r="K155" t="str">
            <v>3156.00</v>
          </cell>
          <cell r="L155" t="str">
            <v>Unterhalt medizinische Geräte und Instrumente</v>
          </cell>
          <cell r="M155" t="str">
            <v>Unterhalt von medizinischen Geräten und Instrumenten, medizinischem Besteck.</v>
          </cell>
        </row>
        <row r="156">
          <cell r="I156">
            <v>3158</v>
          </cell>
          <cell r="J156">
            <v>3158</v>
          </cell>
          <cell r="K156">
            <v>3158</v>
          </cell>
          <cell r="L156" t="str">
            <v>Unterhalt immaterielle Anlagen</v>
          </cell>
          <cell r="M156" t="str">
            <v>Unterhalt von Software (Service-Verträge, Patches, Service-Packs, Up-Grades etc.). Release-Wechsel gelten als Anschaffung.</v>
          </cell>
        </row>
        <row r="157">
          <cell r="I157">
            <v>315800</v>
          </cell>
          <cell r="J157">
            <v>315800</v>
          </cell>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v>3159</v>
          </cell>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v>315900</v>
          </cell>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v>316</v>
          </cell>
          <cell r="L160" t="str">
            <v>Mieten, Leasing, Pachten, Benützungsgebühren</v>
          </cell>
          <cell r="M160" t="str">
            <v>Mieten und Benützungsgebühren von für Verwaltungszwecke genutzte Güter und Sachanlagen.</v>
          </cell>
        </row>
        <row r="161">
          <cell r="I161">
            <v>3160</v>
          </cell>
          <cell r="J161">
            <v>3160</v>
          </cell>
          <cell r="K161">
            <v>3160</v>
          </cell>
          <cell r="L161" t="str">
            <v>Miete und Pacht Liegenschaften</v>
          </cell>
          <cell r="M161" t="str">
            <v>Miete und Pacht von Räumlichkeiten, Grundstücken, Flächen aller Art; Baurechtszinsen.</v>
          </cell>
        </row>
        <row r="162">
          <cell r="I162">
            <v>316000</v>
          </cell>
          <cell r="J162">
            <v>316000</v>
          </cell>
          <cell r="K162" t="str">
            <v>3160.00</v>
          </cell>
          <cell r="L162" t="str">
            <v>Miete und Pacht Liegenschaften</v>
          </cell>
          <cell r="M162" t="str">
            <v>Miete und Pacht von Räumlichkeiten, Grundstücken, Flächen aller Art; Baurechtszinsen.</v>
          </cell>
        </row>
        <row r="163">
          <cell r="I163">
            <v>3161</v>
          </cell>
          <cell r="J163">
            <v>3161</v>
          </cell>
          <cell r="K163">
            <v>3161</v>
          </cell>
          <cell r="L163" t="str">
            <v>Mieten, Benützungskosten Mobilien</v>
          </cell>
          <cell r="M163" t="str">
            <v>Mieten und Benützungskosten für Fahrzeuge, Geräte, Mobilien, übrige Sachanlagen.</v>
          </cell>
        </row>
        <row r="164">
          <cell r="I164">
            <v>316100</v>
          </cell>
          <cell r="J164">
            <v>316100</v>
          </cell>
          <cell r="K164" t="str">
            <v>3161.00</v>
          </cell>
          <cell r="L164" t="str">
            <v>Mieten, Benützungskosten Mobilien</v>
          </cell>
          <cell r="M164" t="str">
            <v>Mieten und Benützungskosten für Fahrzeuge, Geräte, Mobilien, übrige Sachanlagen.</v>
          </cell>
        </row>
        <row r="165">
          <cell r="I165">
            <v>3162</v>
          </cell>
          <cell r="J165">
            <v>3162</v>
          </cell>
          <cell r="K165">
            <v>3162</v>
          </cell>
          <cell r="L165" t="str">
            <v>Raten für operatives Leasing</v>
          </cell>
          <cell r="M165" t="str">
            <v>Prämien und Leasingraten für operatives Leasing von Sachanlagen aller Art.</v>
          </cell>
        </row>
        <row r="166">
          <cell r="I166">
            <v>316200</v>
          </cell>
          <cell r="J166">
            <v>316200</v>
          </cell>
          <cell r="K166" t="str">
            <v>3162.00</v>
          </cell>
          <cell r="L166" t="str">
            <v>Raten für operatives Leasing</v>
          </cell>
          <cell r="M166" t="str">
            <v>Prämien und Leasingraten für operatives Leasing von Sachanlagen aller Art.</v>
          </cell>
        </row>
        <row r="167">
          <cell r="I167">
            <v>3169</v>
          </cell>
          <cell r="J167">
            <v>3169</v>
          </cell>
          <cell r="K167">
            <v>3169</v>
          </cell>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v>316900</v>
          </cell>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v>317</v>
          </cell>
          <cell r="L169" t="str">
            <v>Spesenentschädigungen</v>
          </cell>
          <cell r="M169" t="str">
            <v>Entschädigungen und Ersatz von Auslagen an Behörden- und Kommissionsmitglieder sowie das gesamte Personal.</v>
          </cell>
        </row>
        <row r="170">
          <cell r="I170">
            <v>3170</v>
          </cell>
          <cell r="J170">
            <v>3170</v>
          </cell>
          <cell r="K170">
            <v>3170</v>
          </cell>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v>317000</v>
          </cell>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v>3171</v>
          </cell>
          <cell r="L172" t="str">
            <v>Exkursionen, Schulreisen und Lager</v>
          </cell>
          <cell r="M172" t="str">
            <v>Aufwendungen für Exkursionen, Lager, Schulreisen.</v>
          </cell>
        </row>
        <row r="173">
          <cell r="I173">
            <v>317100</v>
          </cell>
          <cell r="J173">
            <v>317100</v>
          </cell>
          <cell r="K173" t="str">
            <v>3171.00</v>
          </cell>
          <cell r="L173" t="str">
            <v>Exkursionen, Schulreisen und Lager</v>
          </cell>
          <cell r="M173" t="str">
            <v>Aufwendungen für Exkursionen, Lager, Schulreisen.</v>
          </cell>
        </row>
        <row r="174">
          <cell r="I174">
            <v>318</v>
          </cell>
          <cell r="J174">
            <v>318</v>
          </cell>
          <cell r="K174">
            <v>318</v>
          </cell>
          <cell r="L174" t="str">
            <v>Wertberichtigungen auf Forderungen</v>
          </cell>
          <cell r="M174" t="str">
            <v xml:space="preserve"> </v>
          </cell>
        </row>
        <row r="175">
          <cell r="I175">
            <v>3180</v>
          </cell>
          <cell r="J175">
            <v>3180</v>
          </cell>
          <cell r="K175">
            <v>3180</v>
          </cell>
          <cell r="L175" t="str">
            <v>Wertberichtigungen auf Forderungen</v>
          </cell>
          <cell r="M175" t="str">
            <v>Wertberichtigungen auf Forderungen aus Lieferungen und Leistungen (Delkredere).</v>
          </cell>
        </row>
        <row r="176">
          <cell r="I176">
            <v>318000</v>
          </cell>
          <cell r="J176">
            <v>318000</v>
          </cell>
          <cell r="K176" t="str">
            <v>3180.00</v>
          </cell>
          <cell r="L176" t="str">
            <v>Wertberichtigungen auf Forderungen</v>
          </cell>
          <cell r="M176" t="str">
            <v>Wertberichtigungen auf Forderungen aus Lieferungen und Leistungen (Delkredere).</v>
          </cell>
        </row>
        <row r="177">
          <cell r="I177">
            <v>3181</v>
          </cell>
          <cell r="J177">
            <v>3181</v>
          </cell>
          <cell r="K177">
            <v>3181</v>
          </cell>
          <cell r="L177" t="str">
            <v>Tatsächliche Forderungsverluste</v>
          </cell>
          <cell r="M177" t="str">
            <v>Abschreibungen nicht einbringlicher Forderungen aus Lieferungen und Leistungen.</v>
          </cell>
        </row>
        <row r="178">
          <cell r="I178">
            <v>318100</v>
          </cell>
          <cell r="J178">
            <v>318100</v>
          </cell>
          <cell r="K178" t="str">
            <v>3181.00</v>
          </cell>
          <cell r="L178" t="str">
            <v>Tatsächliche Forderungsverluste</v>
          </cell>
          <cell r="M178" t="str">
            <v>Abschreibungen nicht einbringlicher Forderungen aus Lieferungen und Leistungen.</v>
          </cell>
        </row>
        <row r="179">
          <cell r="I179">
            <v>319</v>
          </cell>
          <cell r="J179">
            <v>319</v>
          </cell>
          <cell r="K179">
            <v>319</v>
          </cell>
          <cell r="L179" t="str">
            <v>Verschiedener Betriebsaufwand</v>
          </cell>
          <cell r="M179" t="str">
            <v xml:space="preserve"> </v>
          </cell>
        </row>
        <row r="180">
          <cell r="I180">
            <v>3190</v>
          </cell>
          <cell r="J180">
            <v>3190</v>
          </cell>
          <cell r="K180">
            <v>3190</v>
          </cell>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v>319000</v>
          </cell>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v>3192</v>
          </cell>
          <cell r="L182" t="str">
            <v>Abgeltung von Rechten</v>
          </cell>
          <cell r="M182" t="str">
            <v>Abgeltung von Nutzungsrechten Dritter.</v>
          </cell>
        </row>
        <row r="183">
          <cell r="I183">
            <v>319200</v>
          </cell>
          <cell r="J183">
            <v>319200</v>
          </cell>
          <cell r="K183" t="str">
            <v>3192.00</v>
          </cell>
          <cell r="L183" t="str">
            <v>Abgeltung von Rechten</v>
          </cell>
          <cell r="M183" t="str">
            <v>Abgeltung von Nutzungsrechten Dritter.</v>
          </cell>
        </row>
        <row r="184">
          <cell r="I184">
            <v>3199</v>
          </cell>
          <cell r="J184">
            <v>3199</v>
          </cell>
          <cell r="K184">
            <v>3199</v>
          </cell>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v>319900</v>
          </cell>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v>33</v>
          </cell>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v>330</v>
          </cell>
          <cell r="L187" t="str">
            <v>Sachanlagen VV</v>
          </cell>
          <cell r="M187" t="str">
            <v>Abschreibungen und Wertberichtigungen der Sachgruppe 140 Sachanlagen VV.</v>
          </cell>
        </row>
        <row r="188">
          <cell r="I188">
            <v>3300</v>
          </cell>
          <cell r="J188">
            <v>3300</v>
          </cell>
          <cell r="K188">
            <v>3300</v>
          </cell>
          <cell r="L188" t="str">
            <v>Planmässige Abschreibungen Sachanlagen</v>
          </cell>
          <cell r="M188" t="str">
            <v>Planmässige Abschreibungen der Sachgruppe 140 Sachanlagen VV.</v>
          </cell>
        </row>
        <row r="189">
          <cell r="I189">
            <v>33000</v>
          </cell>
          <cell r="J189" t="str">
            <v>3300.0</v>
          </cell>
          <cell r="K189">
            <v>33000</v>
          </cell>
          <cell r="L189" t="str">
            <v>Planmässige Abschreibungen Grundstücke VV</v>
          </cell>
          <cell r="M189" t="str">
            <v>Planmässige Abschreibungen der Sachgruppe 1400 Grundstücke VV.</v>
          </cell>
        </row>
        <row r="190">
          <cell r="I190">
            <v>330000</v>
          </cell>
          <cell r="J190">
            <v>330000</v>
          </cell>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v>330001</v>
          </cell>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v>33001</v>
          </cell>
          <cell r="L192" t="str">
            <v>Planmässige Abschreibungen Strassen / Verkehrswege VV</v>
          </cell>
          <cell r="M192" t="str">
            <v>Planmässige Abschreibungen der Sachgruppe 1401 Strassen / Verkehrswege VV.</v>
          </cell>
        </row>
        <row r="193">
          <cell r="I193">
            <v>330010</v>
          </cell>
          <cell r="J193">
            <v>330010</v>
          </cell>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v>33002</v>
          </cell>
          <cell r="L194" t="str">
            <v>Planmässige Abschreibungen Wasserbau VV</v>
          </cell>
          <cell r="M194" t="str">
            <v>Planmässige Abschreibungen der Sachgruppe 1402 Wasserbau VV.</v>
          </cell>
        </row>
        <row r="195">
          <cell r="I195">
            <v>330020</v>
          </cell>
          <cell r="J195">
            <v>330020</v>
          </cell>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v>33003</v>
          </cell>
          <cell r="L196" t="str">
            <v>Planmässige Abschreibungen übrige Tiefbauten VV</v>
          </cell>
          <cell r="M196" t="str">
            <v>Planmässige Abschreibungen der Sachgruppe 1403 Übrige Tiefbauten VV.</v>
          </cell>
        </row>
        <row r="197">
          <cell r="I197">
            <v>330030</v>
          </cell>
          <cell r="J197">
            <v>330030</v>
          </cell>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v>330031</v>
          </cell>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v>33004</v>
          </cell>
          <cell r="L199" t="str">
            <v>Planmässige Abschreibungen Hochbauten VV</v>
          </cell>
          <cell r="M199" t="str">
            <v>Planmässige Abschreibungen der Sachgruppe 1404 Hochbauten VV.</v>
          </cell>
        </row>
        <row r="200">
          <cell r="I200">
            <v>330040</v>
          </cell>
          <cell r="J200">
            <v>330040</v>
          </cell>
          <cell r="K200" t="str">
            <v>3300.40</v>
          </cell>
          <cell r="L200" t="str">
            <v>Planmässige Abschreibungen Hochbauten VV allgemeiner Haushalt</v>
          </cell>
          <cell r="M200" t="str">
            <v>Planmässige Abschreibungen der Sachgruppe 1404 Hochbauten VV des allgemeinen Haushalts.</v>
          </cell>
        </row>
        <row r="201">
          <cell r="I201">
            <v>330041</v>
          </cell>
          <cell r="J201">
            <v>330041</v>
          </cell>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v>33005</v>
          </cell>
          <cell r="L202" t="str">
            <v>Planmässige Abschreibungen Waldungen VV</v>
          </cell>
          <cell r="M202" t="str">
            <v>Planmässige Abschreibungen der Sachgruppe 1405 Waldungen VV.</v>
          </cell>
        </row>
        <row r="203">
          <cell r="I203">
            <v>330050</v>
          </cell>
          <cell r="J203">
            <v>330050</v>
          </cell>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v>33006</v>
          </cell>
          <cell r="L204" t="str">
            <v>Planmässige Abschreibungen Mobilien VV</v>
          </cell>
          <cell r="M204" t="str">
            <v>Planmässige Abschreibungen der Sachgruppe 1406 Mobilien VV.</v>
          </cell>
        </row>
        <row r="205">
          <cell r="I205">
            <v>330060</v>
          </cell>
          <cell r="J205">
            <v>330060</v>
          </cell>
          <cell r="K205" t="str">
            <v>3300.60</v>
          </cell>
          <cell r="L205" t="str">
            <v>Planmässige Abschreibungen Mobilien VV allgemeiner Haushalt</v>
          </cell>
          <cell r="M205" t="str">
            <v>Planmässige Abschreibungen der Sachgruppe 1406 Mobilien VV des allgemeinen Haushalts.</v>
          </cell>
        </row>
        <row r="206">
          <cell r="I206">
            <v>330061</v>
          </cell>
          <cell r="J206">
            <v>330061</v>
          </cell>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v>33009</v>
          </cell>
          <cell r="L207" t="str">
            <v>Planmässige Abschreibungen übrige Sachanlagen VV</v>
          </cell>
          <cell r="M207" t="str">
            <v>Planmässige Abschreibungen der Sachgruppe 1409 Übrige Sachanlagen VV.</v>
          </cell>
        </row>
        <row r="208">
          <cell r="I208">
            <v>330090</v>
          </cell>
          <cell r="J208">
            <v>330090</v>
          </cell>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v>330091</v>
          </cell>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v>3301</v>
          </cell>
          <cell r="L210" t="str">
            <v>Ausserplanmässige Abschreibungen Sachanlagen</v>
          </cell>
          <cell r="M210" t="str">
            <v>Ausserplanmässige Abschreibungen (Impairment) der Sachgruppe 140 Sachanlagen VV.</v>
          </cell>
        </row>
        <row r="211">
          <cell r="I211">
            <v>33010</v>
          </cell>
          <cell r="J211" t="str">
            <v>3301.0</v>
          </cell>
          <cell r="K211">
            <v>33010</v>
          </cell>
          <cell r="L211" t="str">
            <v>Ausserplanmässige Abschreibungen Grundstücke VV</v>
          </cell>
          <cell r="M211" t="str">
            <v>Ausserplanmässige Abschreibungen der Sachgruppe 1400 Grundstücke VV.</v>
          </cell>
        </row>
        <row r="212">
          <cell r="I212">
            <v>330100</v>
          </cell>
          <cell r="J212">
            <v>330100</v>
          </cell>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v>330101</v>
          </cell>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v>33011</v>
          </cell>
          <cell r="L214" t="str">
            <v>Ausserplanmässige Abschreibungen Strassen / Verkehrswege VV</v>
          </cell>
          <cell r="M214" t="str">
            <v>Ausserplanmässige Abschreibungen der Sachgruppe 1401 Strassen / Verkehrswege VV.</v>
          </cell>
        </row>
        <row r="215">
          <cell r="I215">
            <v>330110</v>
          </cell>
          <cell r="J215">
            <v>330110</v>
          </cell>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v>33012</v>
          </cell>
          <cell r="L216" t="str">
            <v>Ausserplanmässige Abschreibungen Wasserbau VV</v>
          </cell>
          <cell r="M216" t="str">
            <v>Ausserplanmässige Abschreibungen der Sachgruppe 1402 Wasserbau VV.</v>
          </cell>
        </row>
        <row r="217">
          <cell r="I217">
            <v>330120</v>
          </cell>
          <cell r="J217">
            <v>330120</v>
          </cell>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v>33013</v>
          </cell>
          <cell r="L218" t="str">
            <v>Ausserplanmässige Abschreibungen übrige Tiefbauten VV</v>
          </cell>
          <cell r="M218" t="str">
            <v>Ausserplanmässige Abschreibungen der Sachgruppe 1403 Übrige Tiefbauten VV.</v>
          </cell>
        </row>
        <row r="219">
          <cell r="I219">
            <v>330130</v>
          </cell>
          <cell r="J219">
            <v>330130</v>
          </cell>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v>330131</v>
          </cell>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v>33014</v>
          </cell>
          <cell r="L221" t="str">
            <v>Ausserplanmässige Abschreibungen Hochbauten VV</v>
          </cell>
          <cell r="M221" t="str">
            <v>Ausserplanmässige Abschreibungen der Sachgruppe 1404 Hochbauten VV.</v>
          </cell>
        </row>
        <row r="222">
          <cell r="I222">
            <v>330140</v>
          </cell>
          <cell r="J222">
            <v>330140</v>
          </cell>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v>330141</v>
          </cell>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v>33015</v>
          </cell>
          <cell r="L224" t="str">
            <v>Ausserplanmässige Abschreibungen Waldungen VV</v>
          </cell>
          <cell r="M224" t="str">
            <v>Ausserplanmässige Abschreibungen der Sachgruppe 1405 Waldungen VV.</v>
          </cell>
        </row>
        <row r="225">
          <cell r="I225">
            <v>330150</v>
          </cell>
          <cell r="J225">
            <v>330150</v>
          </cell>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v>33016</v>
          </cell>
          <cell r="L226" t="str">
            <v>Ausserplanmässige Abschreibungen Mobilien VV</v>
          </cell>
          <cell r="M226" t="str">
            <v>Ausserplanmässige Abschreibungen der Sachgruppe 1406 Mobilien VV.</v>
          </cell>
        </row>
        <row r="227">
          <cell r="I227">
            <v>330160</v>
          </cell>
          <cell r="J227">
            <v>330160</v>
          </cell>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v>330161</v>
          </cell>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v>33019</v>
          </cell>
          <cell r="L229" t="str">
            <v>Ausserplanmässige Abschreibungen übrige Sachanlagen VV</v>
          </cell>
          <cell r="M229" t="str">
            <v>Ausserplanmässige Abschreibungen der Sachgruppe 1409 Übrige Sachanlagen VV.</v>
          </cell>
        </row>
        <row r="230">
          <cell r="I230">
            <v>330190</v>
          </cell>
          <cell r="J230">
            <v>330190</v>
          </cell>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v>330191</v>
          </cell>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v>332</v>
          </cell>
          <cell r="L232" t="str">
            <v>Abschreibungen Immaterielle Anlagen</v>
          </cell>
          <cell r="M232" t="str">
            <v>Abschreibungen und Wertberichtigungen der Sachgruppe 142 Immaterielle Anlagen VV.</v>
          </cell>
        </row>
        <row r="233">
          <cell r="I233">
            <v>3320</v>
          </cell>
          <cell r="J233">
            <v>3320</v>
          </cell>
          <cell r="K233">
            <v>3320</v>
          </cell>
          <cell r="L233" t="str">
            <v>Planmässige Abschreibungen immaterielle Anlagen</v>
          </cell>
          <cell r="M233" t="str">
            <v>Planmässige Abschreibungen der Sachgruppe 142 Immaterielle Anlagen VV.</v>
          </cell>
        </row>
        <row r="234">
          <cell r="I234">
            <v>33200</v>
          </cell>
          <cell r="J234" t="str">
            <v>3320.0</v>
          </cell>
          <cell r="K234">
            <v>33200</v>
          </cell>
          <cell r="L234" t="str">
            <v>Planmässige Abschreibungen Software</v>
          </cell>
          <cell r="M234" t="str">
            <v>Planmässige Abschreibungen auf Sachgruppe 1420 Software VV.</v>
          </cell>
        </row>
        <row r="235">
          <cell r="I235">
            <v>332000</v>
          </cell>
          <cell r="J235">
            <v>332000</v>
          </cell>
          <cell r="K235" t="str">
            <v>3320.00</v>
          </cell>
          <cell r="L235" t="str">
            <v>Planmässige Abschreibungen Software allgemeiner Haushalt</v>
          </cell>
          <cell r="M235" t="str">
            <v>Planmässige Abschreibungen auf Sachgruppe 1420 Software VV des allgemeinen Haushalts.</v>
          </cell>
        </row>
        <row r="236">
          <cell r="I236">
            <v>332001</v>
          </cell>
          <cell r="J236">
            <v>332001</v>
          </cell>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v>33201</v>
          </cell>
          <cell r="L237" t="str">
            <v>Planmässige Abschreibungen Lizenzen, Nutzungsrechte, Markenrechte</v>
          </cell>
          <cell r="M237" t="str">
            <v>Planmässige Abschreibungen auf Sachgruppe 1421 Lizenzen, Nutzungsrechte, Markenrechte VV.</v>
          </cell>
        </row>
        <row r="238">
          <cell r="I238">
            <v>332010</v>
          </cell>
          <cell r="J238">
            <v>332010</v>
          </cell>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v>332011</v>
          </cell>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v>33209</v>
          </cell>
          <cell r="L240" t="str">
            <v>Planmässige Abschreibungen übrige immaterielle Anlagen</v>
          </cell>
          <cell r="M240" t="str">
            <v>Planmässige Abschreibungen auf Sachgruppe 1429 Übrige immaterielle Anlagen VV.</v>
          </cell>
        </row>
        <row r="241">
          <cell r="I241">
            <v>332090</v>
          </cell>
          <cell r="J241">
            <v>332090</v>
          </cell>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v>332091</v>
          </cell>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v>3321</v>
          </cell>
          <cell r="L243" t="str">
            <v>Ausserplanmässige Abschreibungen immaterielle Anlagen</v>
          </cell>
          <cell r="M243" t="str">
            <v>Ausserplanmässige Abschreibungen (Impairment) der Sachgruppe 142 Immaterielle Anlagen VV.</v>
          </cell>
        </row>
        <row r="244">
          <cell r="I244">
            <v>33210</v>
          </cell>
          <cell r="J244" t="str">
            <v>3321.0</v>
          </cell>
          <cell r="K244">
            <v>33210</v>
          </cell>
          <cell r="L244" t="str">
            <v>Ausserplanmässige Abschreibungen Software</v>
          </cell>
          <cell r="M244" t="str">
            <v>Ausserplanmässige Abschreibungen auf Sachgruppe 1420 Software VV.</v>
          </cell>
        </row>
        <row r="245">
          <cell r="I245">
            <v>332100</v>
          </cell>
          <cell r="J245">
            <v>332100</v>
          </cell>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v>332101</v>
          </cell>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v>33211</v>
          </cell>
          <cell r="L247" t="str">
            <v>Ausserplanmässige Abschreibungen Lizenzen, Nutzungsrechte, Markenrechte</v>
          </cell>
          <cell r="M247" t="str">
            <v>Ausserplanmässige Abschreibungen auf Sachgruppe 1421 Lizenzen, Nutzungsrechte, Markenrechte VV.</v>
          </cell>
        </row>
        <row r="248">
          <cell r="I248">
            <v>332110</v>
          </cell>
          <cell r="J248">
            <v>332110</v>
          </cell>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v>332111</v>
          </cell>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v>33219</v>
          </cell>
          <cell r="L250" t="str">
            <v>Ausserplanmässige Abschreibungen übrige immaterielle Anlagen</v>
          </cell>
          <cell r="M250" t="str">
            <v>Ausserplanmässige Abschreibungen auf Sachgruppe 1429 Übrige immaterielle Anlagen VV.</v>
          </cell>
        </row>
        <row r="251">
          <cell r="I251">
            <v>332190</v>
          </cell>
          <cell r="J251">
            <v>332190</v>
          </cell>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v>332191</v>
          </cell>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v>339</v>
          </cell>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v>3390</v>
          </cell>
          <cell r="L254" t="str">
            <v>Abtragung Bilanzfehlbetrag</v>
          </cell>
          <cell r="M254" t="str">
            <v>Budgetierung des abzutragenden Anteils am Bilanzfehlbetrag (negatives Eigenkapital).</v>
          </cell>
        </row>
        <row r="255">
          <cell r="I255">
            <v>339000</v>
          </cell>
          <cell r="J255">
            <v>339000</v>
          </cell>
          <cell r="K255" t="str">
            <v>3390.00</v>
          </cell>
          <cell r="L255" t="str">
            <v>Abtragung Bilanzfehlbetrag</v>
          </cell>
          <cell r="M255" t="str">
            <v>Budgetierung des abzutragenden Anteils am Bilanzfehlbetrag (negatives Eigenkapital).</v>
          </cell>
        </row>
        <row r="256">
          <cell r="I256">
            <v>34</v>
          </cell>
          <cell r="J256">
            <v>34</v>
          </cell>
          <cell r="K256">
            <v>34</v>
          </cell>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v>340</v>
          </cell>
          <cell r="L257" t="str">
            <v>Zinsaufwand</v>
          </cell>
          <cell r="M257" t="str">
            <v>Passiv- und Schuldzinsen aller Art für die Inanspruchnahme fremder Mittel.</v>
          </cell>
        </row>
        <row r="258">
          <cell r="I258">
            <v>3400</v>
          </cell>
          <cell r="J258">
            <v>3400</v>
          </cell>
          <cell r="K258">
            <v>3400</v>
          </cell>
          <cell r="L258" t="str">
            <v>Verzinsung laufende Verbindlichkeiten</v>
          </cell>
          <cell r="M258" t="str">
            <v>Passivzinsen der Sachgruppe 200 Laufende Verbindlichkeiten.</v>
          </cell>
        </row>
        <row r="259">
          <cell r="I259">
            <v>340000</v>
          </cell>
          <cell r="J259">
            <v>340000</v>
          </cell>
          <cell r="K259" t="str">
            <v>3400.00</v>
          </cell>
          <cell r="L259" t="str">
            <v>Verzinsung laufende Verbindlichkeiten</v>
          </cell>
          <cell r="M259" t="str">
            <v>Passivzinsen der Sachgruppe 200 Laufende Verbindlichkeiten.</v>
          </cell>
        </row>
        <row r="260">
          <cell r="I260">
            <v>3401</v>
          </cell>
          <cell r="J260">
            <v>3401</v>
          </cell>
          <cell r="K260">
            <v>3401</v>
          </cell>
          <cell r="L260" t="str">
            <v>Verzinsung kurzfristige Finanzverbindlichkeiten</v>
          </cell>
          <cell r="M260" t="str">
            <v>Passivzinsen der Sachgruppe 201 Kurzfristige Finanzverbindlichkeiten.</v>
          </cell>
        </row>
        <row r="261">
          <cell r="I261">
            <v>340100</v>
          </cell>
          <cell r="J261">
            <v>340100</v>
          </cell>
          <cell r="K261" t="str">
            <v>3401.00</v>
          </cell>
          <cell r="L261" t="str">
            <v>Verzinsung kurzfristige Finanzverbindlichkeiten</v>
          </cell>
          <cell r="M261" t="str">
            <v>Passivzinsen der Sachgruppe 201 Kurzfristige Finanzverbindlichkeiten.</v>
          </cell>
        </row>
        <row r="262">
          <cell r="I262">
            <v>3406</v>
          </cell>
          <cell r="J262">
            <v>3406</v>
          </cell>
          <cell r="K262">
            <v>3406</v>
          </cell>
          <cell r="L262" t="str">
            <v>Verzinsung langfristige Finanzverbindlichkeiten</v>
          </cell>
          <cell r="M262" t="str">
            <v>Passivzinsen der Sachgruppe 206 Langfristige Finanzverbindlichkeiten.</v>
          </cell>
        </row>
        <row r="263">
          <cell r="I263">
            <v>340600</v>
          </cell>
          <cell r="J263">
            <v>340600</v>
          </cell>
          <cell r="K263" t="str">
            <v>3406.00</v>
          </cell>
          <cell r="L263" t="str">
            <v>Verzinsung langfristige Finanzverbindlichkeiten</v>
          </cell>
          <cell r="M263" t="str">
            <v>Passivzinsen der Sachgruppe 206 Langfristige Finanzverbindlichkeiten.</v>
          </cell>
        </row>
        <row r="264">
          <cell r="I264">
            <v>3409</v>
          </cell>
          <cell r="J264">
            <v>3409</v>
          </cell>
          <cell r="K264">
            <v>3409</v>
          </cell>
          <cell r="L264" t="str">
            <v>Übrige Passivzinsen</v>
          </cell>
          <cell r="M264" t="str">
            <v>Nicht anders zugeordnete Passivzinsen.</v>
          </cell>
        </row>
        <row r="265">
          <cell r="I265">
            <v>340900</v>
          </cell>
          <cell r="J265">
            <v>340900</v>
          </cell>
          <cell r="K265" t="str">
            <v>3409.00</v>
          </cell>
          <cell r="L265" t="str">
            <v>Übrige Passivzinsen</v>
          </cell>
          <cell r="M265" t="str">
            <v>Nicht anders zugeordnete Passivzinsen.</v>
          </cell>
        </row>
        <row r="266">
          <cell r="I266">
            <v>341</v>
          </cell>
          <cell r="J266">
            <v>341</v>
          </cell>
          <cell r="K266">
            <v>341</v>
          </cell>
          <cell r="L266" t="str">
            <v>Realisierte Kursverluste</v>
          </cell>
          <cell r="M266" t="str">
            <v xml:space="preserve"> </v>
          </cell>
        </row>
        <row r="267">
          <cell r="I267">
            <v>3410</v>
          </cell>
          <cell r="J267">
            <v>3410</v>
          </cell>
          <cell r="K267">
            <v>3410</v>
          </cell>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v>34100</v>
          </cell>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v>341000</v>
          </cell>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v>34101</v>
          </cell>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v>341010</v>
          </cell>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v>34102</v>
          </cell>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v>341020</v>
          </cell>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v>34109</v>
          </cell>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v>341090</v>
          </cell>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v>3411</v>
          </cell>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v>34110</v>
          </cell>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v>341100</v>
          </cell>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v>34114</v>
          </cell>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v>341140</v>
          </cell>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v>34116</v>
          </cell>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v>341160</v>
          </cell>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v>34119</v>
          </cell>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v>341190</v>
          </cell>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v>3419</v>
          </cell>
          <cell r="L285" t="str">
            <v>Kursverluste Fremdwährungen</v>
          </cell>
          <cell r="M285" t="str">
            <v>Kursverluste auf Fremdwährungen im Zahlungsverkehr und Fremdwährungskonten; nicht bei Veräusserung von Finanzanlagen in Fremdwährung.</v>
          </cell>
        </row>
        <row r="286">
          <cell r="I286">
            <v>341900</v>
          </cell>
          <cell r="J286">
            <v>341900</v>
          </cell>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v>342</v>
          </cell>
          <cell r="L287" t="str">
            <v>Kapitalbeschaffungs- und Verwaltungskosten</v>
          </cell>
          <cell r="M287" t="str">
            <v xml:space="preserve"> </v>
          </cell>
        </row>
        <row r="288">
          <cell r="I288">
            <v>3420</v>
          </cell>
          <cell r="J288">
            <v>3420</v>
          </cell>
          <cell r="K288">
            <v>3420</v>
          </cell>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v>342000</v>
          </cell>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v>343</v>
          </cell>
          <cell r="L290" t="str">
            <v>Liegenschaftenaufwand Finanzvermögen</v>
          </cell>
          <cell r="M290" t="str">
            <v>Baulicher Unterhalt, Betriebskosten für Strom, Kehricht, Heizung etc.</v>
          </cell>
        </row>
        <row r="291">
          <cell r="I291">
            <v>3430</v>
          </cell>
          <cell r="J291">
            <v>3430</v>
          </cell>
          <cell r="K291">
            <v>3430</v>
          </cell>
          <cell r="L291" t="str">
            <v>Baulicher Unterhalt Liegenschaften FV</v>
          </cell>
          <cell r="M291" t="str">
            <v>Nicht aktivierbarer baulicher Unterhalt der Liegenschaften des Finanzvermögens.</v>
          </cell>
        </row>
        <row r="292">
          <cell r="I292">
            <v>34300</v>
          </cell>
          <cell r="J292" t="str">
            <v>3430.0</v>
          </cell>
          <cell r="K292">
            <v>34300</v>
          </cell>
          <cell r="L292" t="str">
            <v>Baulicher Unterhalt Grundstücke FV</v>
          </cell>
          <cell r="M292" t="str">
            <v>Baulicher Unterhalt der Grundstücke des Finanzvermögens, die in Sachgruppe 1080 bilanziert sind.</v>
          </cell>
        </row>
        <row r="293">
          <cell r="I293">
            <v>343000</v>
          </cell>
          <cell r="J293">
            <v>343000</v>
          </cell>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v>34304</v>
          </cell>
          <cell r="L294" t="str">
            <v>Baulicher Unterhalt Gebäude FV</v>
          </cell>
          <cell r="M294" t="str">
            <v>Baulicher Unterhalt der Gebäude des Finanzvermögens, die in Sachgruppe 1084 bilanziert sind.</v>
          </cell>
        </row>
        <row r="295">
          <cell r="I295">
            <v>343040</v>
          </cell>
          <cell r="J295">
            <v>343040</v>
          </cell>
          <cell r="K295" t="str">
            <v>3430.40</v>
          </cell>
          <cell r="L295" t="str">
            <v>Baulicher Unterhalt Gebäude FV</v>
          </cell>
          <cell r="M295" t="str">
            <v>Baulicher Unterhalt der Gebäude des Finanzvermögens, die in Sachgruppe 1084 bilanziert sind.</v>
          </cell>
        </row>
        <row r="296">
          <cell r="I296">
            <v>3431</v>
          </cell>
          <cell r="J296">
            <v>3431</v>
          </cell>
          <cell r="K296">
            <v>3431</v>
          </cell>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v>34310</v>
          </cell>
          <cell r="L297" t="str">
            <v>Nicht baulicher Liegenschaftenunterhalt durch Dritte</v>
          </cell>
          <cell r="M297" t="str">
            <v>Hauswartung, Reinigung, Unterhalts-, Reparatur- und Wartungsarbeiten, Umgebungspflege usw. durch Dritte.</v>
          </cell>
        </row>
        <row r="298">
          <cell r="I298">
            <v>343100</v>
          </cell>
          <cell r="J298">
            <v>343100</v>
          </cell>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v>34311</v>
          </cell>
          <cell r="L299" t="str">
            <v>Betriebs- und Verbrauchsmaterial</v>
          </cell>
          <cell r="M299" t="str">
            <v>Reinigungs-, Desinfektions- und Betriebsmaterial, Treibstoffe.</v>
          </cell>
        </row>
        <row r="300">
          <cell r="I300">
            <v>343110</v>
          </cell>
          <cell r="J300">
            <v>343110</v>
          </cell>
          <cell r="K300" t="str">
            <v>3431.10</v>
          </cell>
          <cell r="L300" t="str">
            <v>Betriebs- und Verbrauchsmaterial</v>
          </cell>
          <cell r="M300" t="str">
            <v>Reinigungs-, Desinfektions- und Betriebsmaterial, Treibstoffe.</v>
          </cell>
        </row>
        <row r="301">
          <cell r="I301">
            <v>34312</v>
          </cell>
          <cell r="J301" t="str">
            <v>3431.2</v>
          </cell>
          <cell r="K301">
            <v>34312</v>
          </cell>
          <cell r="L301" t="str">
            <v>Anschaffungen Mobilien</v>
          </cell>
          <cell r="M301" t="str">
            <v>Anschaffung von Mobiliar, Apparaten, Fahrzeugen, Maschinen, Gerätschaften, Werkzeugen.</v>
          </cell>
        </row>
        <row r="302">
          <cell r="I302">
            <v>343120</v>
          </cell>
          <cell r="J302">
            <v>343120</v>
          </cell>
          <cell r="K302" t="str">
            <v>3431.20</v>
          </cell>
          <cell r="L302" t="str">
            <v>Anschaffungen Mobilien</v>
          </cell>
          <cell r="M302" t="str">
            <v>Anschaffung von Mobiliar, Apparaten, Fahrzeugen, Maschinen, Gerätschaften, Werkzeugen.</v>
          </cell>
        </row>
        <row r="303">
          <cell r="I303">
            <v>34313</v>
          </cell>
          <cell r="J303" t="str">
            <v>3431.3</v>
          </cell>
          <cell r="K303">
            <v>34313</v>
          </cell>
          <cell r="L303" t="str">
            <v>Unterhalt Mobilien</v>
          </cell>
          <cell r="M303" t="str">
            <v>Unterhalt von Mobiliar, Apparaten, Fahrzeugen aller Art, Maschinen, Gerätschaften, Werkzeugen.</v>
          </cell>
        </row>
        <row r="304">
          <cell r="I304">
            <v>343130</v>
          </cell>
          <cell r="J304">
            <v>343130</v>
          </cell>
          <cell r="K304" t="str">
            <v>3431.30</v>
          </cell>
          <cell r="L304" t="str">
            <v>Unterhalt Mobilien</v>
          </cell>
          <cell r="M304" t="str">
            <v>Unterhalt von Mobiliar, Apparaten, Fahrzeugen aller Art, Maschinen, Gerätschaften, Werkzeugen.</v>
          </cell>
        </row>
        <row r="305">
          <cell r="I305">
            <v>34314</v>
          </cell>
          <cell r="J305" t="str">
            <v>3431.4</v>
          </cell>
          <cell r="K305">
            <v>34314</v>
          </cell>
          <cell r="L305" t="str">
            <v>Mieten und Benützungskosten</v>
          </cell>
          <cell r="M305" t="str">
            <v>Mieten und Benützungskosten für Fahrzeuge, Geräte, Mobilien.</v>
          </cell>
        </row>
        <row r="306">
          <cell r="I306">
            <v>343140</v>
          </cell>
          <cell r="J306">
            <v>343140</v>
          </cell>
          <cell r="K306" t="str">
            <v>3431.40</v>
          </cell>
          <cell r="L306" t="str">
            <v>Mieten und Benützungskosten</v>
          </cell>
          <cell r="M306" t="str">
            <v>Mieten und Benützungskosten für Fahrzeuge, Geräte, Mobilien.</v>
          </cell>
        </row>
        <row r="307">
          <cell r="I307">
            <v>34315</v>
          </cell>
          <cell r="J307" t="str">
            <v>3431.5</v>
          </cell>
          <cell r="K307">
            <v>34315</v>
          </cell>
          <cell r="L307" t="str">
            <v>Spesenentschädigungen</v>
          </cell>
          <cell r="M307" t="str">
            <v>Spesenentschädigungen, Ersatz von Auslagen.</v>
          </cell>
        </row>
        <row r="308">
          <cell r="I308">
            <v>343150</v>
          </cell>
          <cell r="J308">
            <v>343150</v>
          </cell>
          <cell r="K308" t="str">
            <v>3431.50</v>
          </cell>
          <cell r="L308" t="str">
            <v>Spesenentschädigungen</v>
          </cell>
          <cell r="M308" t="str">
            <v>Spesenentschädigungen, Ersatz von Auslagen.</v>
          </cell>
        </row>
        <row r="309">
          <cell r="I309">
            <v>34319</v>
          </cell>
          <cell r="J309" t="str">
            <v>3431.9</v>
          </cell>
          <cell r="K309">
            <v>34319</v>
          </cell>
          <cell r="L309" t="str">
            <v>Übriger nicht baulicher Liegenschaftenunterhalt</v>
          </cell>
          <cell r="M309">
            <v>0</v>
          </cell>
        </row>
        <row r="310">
          <cell r="I310">
            <v>343190</v>
          </cell>
          <cell r="J310">
            <v>343190</v>
          </cell>
          <cell r="K310" t="str">
            <v>3431.90</v>
          </cell>
          <cell r="L310" t="str">
            <v>Übriger nicht baulicher Liegenschaftenunterhalt</v>
          </cell>
          <cell r="M310">
            <v>0</v>
          </cell>
        </row>
        <row r="311">
          <cell r="I311">
            <v>3439</v>
          </cell>
          <cell r="J311">
            <v>3439</v>
          </cell>
          <cell r="K311">
            <v>3439</v>
          </cell>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v>34390</v>
          </cell>
          <cell r="L312" t="str">
            <v>Büromaterial, Drucksachen, Publikationen, Fachliteratur</v>
          </cell>
          <cell r="M312" t="str">
            <v>Büromaterial, Drucksachen, Inserate (ohne Personalwerbung), Fachliteratur, Zeitschriften.</v>
          </cell>
        </row>
        <row r="313">
          <cell r="I313">
            <v>343900</v>
          </cell>
          <cell r="J313">
            <v>343900</v>
          </cell>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v>34391</v>
          </cell>
          <cell r="L314" t="str">
            <v>Wasser, Energie, Heizmaterial</v>
          </cell>
          <cell r="M314" t="str">
            <v>Versorgung; Heizmaterial, Energie, Strom, Gas, Wasser.</v>
          </cell>
        </row>
        <row r="315">
          <cell r="I315">
            <v>343910</v>
          </cell>
          <cell r="J315">
            <v>343910</v>
          </cell>
          <cell r="K315" t="str">
            <v>3439.10</v>
          </cell>
          <cell r="L315" t="str">
            <v>Wasser, Energie, Heizmaterial</v>
          </cell>
          <cell r="M315" t="str">
            <v>Versorgung; Heizmaterial, Energie, Strom, Gas, Wasser.</v>
          </cell>
        </row>
        <row r="316">
          <cell r="I316">
            <v>34392</v>
          </cell>
          <cell r="J316" t="str">
            <v>3439.2</v>
          </cell>
          <cell r="K316">
            <v>34392</v>
          </cell>
          <cell r="L316" t="str">
            <v>Abwasser- und Kehrichtgebühren</v>
          </cell>
          <cell r="M316" t="str">
            <v>Entsorgung; Abwasser- und Kehrichtgebühren.</v>
          </cell>
        </row>
        <row r="317">
          <cell r="I317">
            <v>343920</v>
          </cell>
          <cell r="J317">
            <v>343920</v>
          </cell>
          <cell r="K317" t="str">
            <v>3439.20</v>
          </cell>
          <cell r="L317" t="str">
            <v>Abwasser- und Kehrichtgebühren</v>
          </cell>
          <cell r="M317" t="str">
            <v>Entsorgung; Abwasser- und Kehrichtgebühren.</v>
          </cell>
        </row>
        <row r="318">
          <cell r="I318">
            <v>34393</v>
          </cell>
          <cell r="J318" t="str">
            <v>3439.3</v>
          </cell>
          <cell r="K318">
            <v>34393</v>
          </cell>
          <cell r="L318" t="str">
            <v>Steuern und Abgaben</v>
          </cell>
          <cell r="M318" t="str">
            <v>Amtliche Gebühren, Verkehrsabgaben.</v>
          </cell>
        </row>
        <row r="319">
          <cell r="I319">
            <v>343930</v>
          </cell>
          <cell r="J319">
            <v>343930</v>
          </cell>
          <cell r="K319" t="str">
            <v>3439.30</v>
          </cell>
          <cell r="L319" t="str">
            <v>Steuern und Abgaben</v>
          </cell>
          <cell r="M319" t="str">
            <v>Amtliche Gebühren, Verkehrsabgaben.</v>
          </cell>
        </row>
        <row r="320">
          <cell r="I320">
            <v>34394</v>
          </cell>
          <cell r="J320" t="str">
            <v>3439.4</v>
          </cell>
          <cell r="K320">
            <v>34394</v>
          </cell>
          <cell r="L320" t="str">
            <v>Sachversicherungsprämien</v>
          </cell>
          <cell r="M320" t="str">
            <v>Feuer-, Diebstahl-, Wasser- und Elementarschadenversicherungen, Gebäudeversicherungsprämien, Gebäudehaftpflichtversicherungsprämien.</v>
          </cell>
        </row>
        <row r="321">
          <cell r="I321">
            <v>343940</v>
          </cell>
          <cell r="J321">
            <v>343940</v>
          </cell>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v>34395</v>
          </cell>
          <cell r="L322" t="str">
            <v>Dienstleistungen Dritter</v>
          </cell>
          <cell r="M322" t="str">
            <v>Kosten für die Liegenschaftsverwaltung durch Dritte, Telefon und Kommunikation, Kabelnetzgebühren.</v>
          </cell>
        </row>
        <row r="323">
          <cell r="I323">
            <v>343950</v>
          </cell>
          <cell r="J323">
            <v>343950</v>
          </cell>
          <cell r="K323" t="str">
            <v>3439.50</v>
          </cell>
          <cell r="L323" t="str">
            <v>Dienstleistungen Dritter</v>
          </cell>
          <cell r="M323" t="str">
            <v>Kosten für die Liegenschaftsverwaltung durch Dritte, Telefon und Kommunikation, Kabelnetzgebühren.</v>
          </cell>
        </row>
        <row r="324">
          <cell r="I324">
            <v>34396</v>
          </cell>
          <cell r="J324" t="str">
            <v>3439.6</v>
          </cell>
          <cell r="K324">
            <v>34396</v>
          </cell>
          <cell r="L324" t="str">
            <v>Planungen und Projektierungen Dritter</v>
          </cell>
          <cell r="M324">
            <v>0</v>
          </cell>
        </row>
        <row r="325">
          <cell r="I325">
            <v>343960</v>
          </cell>
          <cell r="J325">
            <v>343960</v>
          </cell>
          <cell r="K325" t="str">
            <v>3439.60</v>
          </cell>
          <cell r="L325" t="str">
            <v>Planungen und Projektierungen Dritter</v>
          </cell>
          <cell r="M325">
            <v>0</v>
          </cell>
        </row>
        <row r="326">
          <cell r="I326">
            <v>34397</v>
          </cell>
          <cell r="J326" t="str">
            <v>3439.7</v>
          </cell>
          <cell r="K326">
            <v>34397</v>
          </cell>
          <cell r="L326" t="str">
            <v>Honorare externe Berater, Gutachter, Fachexperten etc.</v>
          </cell>
          <cell r="M326">
            <v>0</v>
          </cell>
        </row>
        <row r="327">
          <cell r="I327">
            <v>343970</v>
          </cell>
          <cell r="J327">
            <v>343970</v>
          </cell>
          <cell r="K327" t="str">
            <v>3439.70</v>
          </cell>
          <cell r="L327" t="str">
            <v>Honorare externe Berater, Gutachter, Fachexperten etc.</v>
          </cell>
          <cell r="M327">
            <v>0</v>
          </cell>
        </row>
        <row r="328">
          <cell r="I328">
            <v>34399</v>
          </cell>
          <cell r="J328" t="str">
            <v>3439.9</v>
          </cell>
          <cell r="K328">
            <v>34399</v>
          </cell>
          <cell r="L328" t="str">
            <v>Übriger Liegenschaftsaufwand FV</v>
          </cell>
          <cell r="M328" t="str">
            <v>Forderungsverluste, Schadenersatzleistungen.</v>
          </cell>
        </row>
        <row r="329">
          <cell r="I329">
            <v>343990</v>
          </cell>
          <cell r="J329">
            <v>343990</v>
          </cell>
          <cell r="K329" t="str">
            <v>3439.90</v>
          </cell>
          <cell r="L329" t="str">
            <v>Übriger Liegenschaftsaufwand FV</v>
          </cell>
          <cell r="M329" t="str">
            <v>Forderungsverluste, Schadenersatzleistungen.</v>
          </cell>
        </row>
        <row r="330">
          <cell r="I330">
            <v>344</v>
          </cell>
          <cell r="J330">
            <v>344</v>
          </cell>
          <cell r="K330">
            <v>344</v>
          </cell>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v>3440</v>
          </cell>
          <cell r="L331" t="str">
            <v>Wertberichtigungen Finanzanlagen FV</v>
          </cell>
          <cell r="M331" t="str">
            <v>Negative Wertberichtigungen (Abwertung) von Finanzanlagen durch Bewertung nach den Bewertungsvorschriften.</v>
          </cell>
        </row>
        <row r="332">
          <cell r="I332">
            <v>34400</v>
          </cell>
          <cell r="J332" t="str">
            <v>3440.0</v>
          </cell>
          <cell r="K332">
            <v>34400</v>
          </cell>
          <cell r="L332" t="str">
            <v>Wertberichtigungen Wertschriften FV</v>
          </cell>
          <cell r="M332" t="str">
            <v>Negative Wertberichtigungen (Abwertung) von Wertschriften des FV durch Bewertung nach den Bewertungsvorschriften.</v>
          </cell>
        </row>
        <row r="333">
          <cell r="I333">
            <v>344000</v>
          </cell>
          <cell r="J333">
            <v>344000</v>
          </cell>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v>34401</v>
          </cell>
          <cell r="L334" t="str">
            <v>Wertberichtigungen Darlehen FV</v>
          </cell>
          <cell r="M334" t="str">
            <v>Negative Wertberichtigungen (Abwertung) von Darlehen des FV durch Bewertung nach den Bewertungsvorschriften.</v>
          </cell>
        </row>
        <row r="335">
          <cell r="I335">
            <v>344010</v>
          </cell>
          <cell r="J335">
            <v>344010</v>
          </cell>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v>34402</v>
          </cell>
          <cell r="L336" t="str">
            <v>Wertberichtigungen Beteiligungen FV</v>
          </cell>
          <cell r="M336" t="str">
            <v>Negative Wertberichtigungen (Abwertung) von Beteiligungen des FV durch Bewertung nach den Bewertungsvorschriften.</v>
          </cell>
        </row>
        <row r="337">
          <cell r="I337">
            <v>344020</v>
          </cell>
          <cell r="J337">
            <v>344020</v>
          </cell>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v>3441</v>
          </cell>
          <cell r="L338" t="str">
            <v>Wertberichtigung Sachanlagen FV</v>
          </cell>
          <cell r="M338" t="str">
            <v>Negative Wertberichtigung (Abwertung) von Sachanlagen des FV (Sachgruppe 108) durch Bewertung nach den Bewertungsvorschriften.</v>
          </cell>
        </row>
        <row r="339">
          <cell r="I339">
            <v>34410</v>
          </cell>
          <cell r="J339" t="str">
            <v>3441.0</v>
          </cell>
          <cell r="K339">
            <v>34410</v>
          </cell>
          <cell r="L339" t="str">
            <v>Wertberichtigung Grundstücke FV</v>
          </cell>
          <cell r="M339" t="str">
            <v>Negative Wertberichtigung (Abwertung) von Grundstücken des FV (Sachgruppe 1080) durch Bewertung nach den Bewertungsvorschriften.</v>
          </cell>
        </row>
        <row r="340">
          <cell r="I340">
            <v>344100</v>
          </cell>
          <cell r="J340">
            <v>344100</v>
          </cell>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v>34414</v>
          </cell>
          <cell r="L341" t="str">
            <v>Wertberichtigung Gebäude FV</v>
          </cell>
          <cell r="M341" t="str">
            <v>Negative Wertberichtigung (Abwertung) von Gebäuden des FV (Sachgruppe 1084) durch Bewertung nach den Bewertungsvorschriften.</v>
          </cell>
        </row>
        <row r="342">
          <cell r="I342">
            <v>344140</v>
          </cell>
          <cell r="J342">
            <v>344140</v>
          </cell>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v>34416</v>
          </cell>
          <cell r="L343" t="str">
            <v>Wertberichtigung Mobilien FV</v>
          </cell>
          <cell r="M343" t="str">
            <v>Negative Wertberichtigung (Abwertung) von Mobilien des FV (Sachgruppe 1086) durch Bewertung nach den Bewertungsvorschriften.</v>
          </cell>
        </row>
        <row r="344">
          <cell r="I344">
            <v>344160</v>
          </cell>
          <cell r="J344">
            <v>344160</v>
          </cell>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v>34419</v>
          </cell>
          <cell r="L345" t="str">
            <v>Wertberichtigung übrige Sachanlagen FV</v>
          </cell>
          <cell r="M345" t="str">
            <v>Negative Wertberichtigung (Abwertung) von übrigen Sachanlagen des FV (Sachgruppe 1089) durch Bewertung nach den Bewertungsvorschriften.</v>
          </cell>
        </row>
        <row r="346">
          <cell r="I346">
            <v>344190</v>
          </cell>
          <cell r="J346">
            <v>344190</v>
          </cell>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v>349</v>
          </cell>
          <cell r="L347" t="str">
            <v>Verschiedener Finanzaufwand</v>
          </cell>
          <cell r="M347" t="str">
            <v xml:space="preserve"> </v>
          </cell>
        </row>
        <row r="348">
          <cell r="I348">
            <v>3499</v>
          </cell>
          <cell r="J348">
            <v>3499</v>
          </cell>
          <cell r="K348">
            <v>3499</v>
          </cell>
          <cell r="L348" t="str">
            <v>Übriger Finanzaufwand</v>
          </cell>
          <cell r="M348" t="str">
            <v>Skontoabzug, wenn Brutto fakturiert wird; Zinsvergütungen auf Steuerrückvergütungen; Kassadifferenzen, Bargeldverlust durch Diebstahl.</v>
          </cell>
        </row>
        <row r="349">
          <cell r="I349">
            <v>349900</v>
          </cell>
          <cell r="J349">
            <v>349900</v>
          </cell>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v>35</v>
          </cell>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v>350</v>
          </cell>
          <cell r="L351" t="str">
            <v>Einlagen in Fonds und Spezialfinanzierungen im Fremdkapital</v>
          </cell>
          <cell r="M351" t="str">
            <v xml:space="preserve"> </v>
          </cell>
        </row>
        <row r="352">
          <cell r="I352">
            <v>3500</v>
          </cell>
          <cell r="J352">
            <v>3500</v>
          </cell>
          <cell r="K352">
            <v>3500</v>
          </cell>
          <cell r="L352" t="str">
            <v>Einlagen in Spezialfinanzierungen FK</v>
          </cell>
          <cell r="M352" t="str">
            <v>Einlagen in die Sachgruppe 2090 Verbindlichkeiten gegenüber Spezialfinanzierungen im FK.</v>
          </cell>
        </row>
        <row r="353">
          <cell r="I353">
            <v>350000</v>
          </cell>
          <cell r="J353">
            <v>350000</v>
          </cell>
          <cell r="K353" t="str">
            <v>3500.00</v>
          </cell>
          <cell r="L353" t="str">
            <v>Einlagen in Spezialfinanzierungen FK</v>
          </cell>
          <cell r="M353" t="str">
            <v>Einlagen in die Sachgruppe 2090 Verbindlichkeiten gegenüber Spezialfinanzierungen im FK.</v>
          </cell>
        </row>
        <row r="354">
          <cell r="I354">
            <v>3501</v>
          </cell>
          <cell r="J354">
            <v>3501</v>
          </cell>
          <cell r="K354">
            <v>3501</v>
          </cell>
          <cell r="L354" t="str">
            <v>Einlagen in Fonds des FK</v>
          </cell>
          <cell r="M354" t="str">
            <v>Einlagen in die Sachgruppe 2091 Verbindlichkeiten gegenüber Fonds im FK.</v>
          </cell>
        </row>
        <row r="355">
          <cell r="I355">
            <v>350100</v>
          </cell>
          <cell r="J355">
            <v>350100</v>
          </cell>
          <cell r="K355" t="str">
            <v>3501.00</v>
          </cell>
          <cell r="L355" t="str">
            <v>Einlagen in Fonds des FK</v>
          </cell>
          <cell r="M355" t="str">
            <v>Einlagen in die Sachgruppe 2091 Verbindlichkeiten gegenüber Fonds im FK.</v>
          </cell>
        </row>
        <row r="356">
          <cell r="I356">
            <v>351</v>
          </cell>
          <cell r="J356">
            <v>351</v>
          </cell>
          <cell r="K356">
            <v>351</v>
          </cell>
          <cell r="L356" t="str">
            <v>Einlagen in Fonds und Spezialfinanzierungen im Eigenkapital</v>
          </cell>
          <cell r="M356" t="str">
            <v xml:space="preserve"> </v>
          </cell>
        </row>
        <row r="357">
          <cell r="I357">
            <v>3510</v>
          </cell>
          <cell r="J357">
            <v>3510</v>
          </cell>
          <cell r="K357">
            <v>3510</v>
          </cell>
          <cell r="L357" t="str">
            <v>Einlagen in Spezialfinanzierungen EK</v>
          </cell>
          <cell r="M357" t="str">
            <v>Einlagen in die Sachgruppe 2900 Spezialfinanzierungen im EK.</v>
          </cell>
        </row>
        <row r="358">
          <cell r="I358">
            <v>351000</v>
          </cell>
          <cell r="J358">
            <v>351000</v>
          </cell>
          <cell r="K358" t="str">
            <v>3510.00</v>
          </cell>
          <cell r="L358" t="str">
            <v>Einlagen in Spezialfinanzierungen EK</v>
          </cell>
          <cell r="M358" t="str">
            <v>Einlagen in die Sachgruppe 2900 Spezialfinanzierungen im EK.</v>
          </cell>
        </row>
        <row r="359">
          <cell r="I359">
            <v>3511</v>
          </cell>
          <cell r="J359">
            <v>3511</v>
          </cell>
          <cell r="K359">
            <v>3511</v>
          </cell>
          <cell r="L359" t="str">
            <v>Einlagen in Fonds des EK</v>
          </cell>
          <cell r="M359" t="str">
            <v>Einlagen in die Sachgruppe 2910 Fonds im EK.</v>
          </cell>
        </row>
        <row r="360">
          <cell r="I360">
            <v>351100</v>
          </cell>
          <cell r="J360">
            <v>351100</v>
          </cell>
          <cell r="K360" t="str">
            <v>3511.00</v>
          </cell>
          <cell r="L360" t="str">
            <v>Einlagen in Fonds des EK</v>
          </cell>
          <cell r="M360" t="str">
            <v>Einlagen in die Sachgruppe 2910 Fonds im EK.</v>
          </cell>
        </row>
        <row r="361">
          <cell r="I361">
            <v>36</v>
          </cell>
          <cell r="J361">
            <v>36</v>
          </cell>
          <cell r="K361">
            <v>36</v>
          </cell>
          <cell r="L361" t="str">
            <v>Transferaufwand</v>
          </cell>
          <cell r="M361" t="str">
            <v xml:space="preserve"> </v>
          </cell>
        </row>
        <row r="362">
          <cell r="I362">
            <v>360</v>
          </cell>
          <cell r="J362">
            <v>360</v>
          </cell>
          <cell r="K362">
            <v>360</v>
          </cell>
          <cell r="L362" t="str">
            <v>Ertragsanteile an Dritte</v>
          </cell>
          <cell r="M362" t="str">
            <v>Gesetzliche Anteile anderer Gemeinwesen am Ertrag bestimmter Abgaben.</v>
          </cell>
        </row>
        <row r="363">
          <cell r="I363">
            <v>3600</v>
          </cell>
          <cell r="J363">
            <v>3600</v>
          </cell>
          <cell r="K363">
            <v>3600</v>
          </cell>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v>360000</v>
          </cell>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v>3601</v>
          </cell>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v>360100</v>
          </cell>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v>3602</v>
          </cell>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v>360200</v>
          </cell>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v>3603</v>
          </cell>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v>360300</v>
          </cell>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v>3604</v>
          </cell>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v>360400</v>
          </cell>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v>361</v>
          </cell>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v>3610</v>
          </cell>
          <cell r="L374" t="str">
            <v>Entschädigungen an Bund</v>
          </cell>
          <cell r="M374" t="str">
            <v>Entschädigungen an den Bund für Aufgaben im Zuständigkeitsbereich der Gemeinde.</v>
          </cell>
        </row>
        <row r="375">
          <cell r="I375">
            <v>361000</v>
          </cell>
          <cell r="J375">
            <v>361000</v>
          </cell>
          <cell r="K375" t="str">
            <v>3610.00</v>
          </cell>
          <cell r="L375" t="str">
            <v>Entschädigungen an Bund</v>
          </cell>
          <cell r="M375" t="str">
            <v>Entschädigungen an den Bund für Aufgaben im Zuständigkeitsbereich der Gemeinde.</v>
          </cell>
        </row>
        <row r="376">
          <cell r="I376">
            <v>3611</v>
          </cell>
          <cell r="J376">
            <v>3611</v>
          </cell>
          <cell r="K376">
            <v>3611</v>
          </cell>
          <cell r="L376" t="str">
            <v>Entschädigungen an Kantone und Konkordate</v>
          </cell>
          <cell r="M376" t="str">
            <v>Entschädigungen an den Kanton für Aufgaben im Zuständigkeitsbereich der Gemeinde.</v>
          </cell>
        </row>
        <row r="377">
          <cell r="I377">
            <v>361100</v>
          </cell>
          <cell r="J377">
            <v>361100</v>
          </cell>
          <cell r="K377" t="str">
            <v>3611.00</v>
          </cell>
          <cell r="L377" t="str">
            <v>Entschädigungen an Kanton und Konkordate</v>
          </cell>
          <cell r="M377" t="str">
            <v>Entschädigungen an den Kanton für Aufgaben im Zuständigkeitsbereich der Gemeinde.</v>
          </cell>
        </row>
        <row r="378">
          <cell r="I378">
            <v>3612</v>
          </cell>
          <cell r="J378">
            <v>3612</v>
          </cell>
          <cell r="K378">
            <v>3612</v>
          </cell>
          <cell r="L378" t="str">
            <v>Entschädigungen an Gemeinden und Gemeindezweckverbände</v>
          </cell>
          <cell r="M378" t="str">
            <v>Entschädigungen an andere Gemeinden und Zweckverbände, für Aufgaben im Zuständigkeitsbereich des eigenen Gemeinwesens.</v>
          </cell>
        </row>
        <row r="379">
          <cell r="I379">
            <v>361200</v>
          </cell>
          <cell r="J379">
            <v>361200</v>
          </cell>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v>3613</v>
          </cell>
          <cell r="L380" t="str">
            <v>Entschädigungen an öffentliche Sozialversicherungen</v>
          </cell>
          <cell r="M380" t="str">
            <v>Entschädigungen an öffentliche Sozialversicherungen für Aufgaben im Zuständigkeitsbereich der öffentlichen Gemeinwesen.</v>
          </cell>
        </row>
        <row r="381">
          <cell r="I381">
            <v>361300</v>
          </cell>
          <cell r="J381">
            <v>361300</v>
          </cell>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v>3614</v>
          </cell>
          <cell r="L382" t="str">
            <v>Entschädigungen an öffentliche Unternehmungen</v>
          </cell>
          <cell r="M382" t="str">
            <v>Entschädigungen an öffentliche Unternehmungen für Aufgaben im Zuständigkeitsbereich des eigenen Gemeinwesens.</v>
          </cell>
        </row>
        <row r="383">
          <cell r="I383">
            <v>361400</v>
          </cell>
          <cell r="J383">
            <v>361400</v>
          </cell>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v>362</v>
          </cell>
          <cell r="L384" t="str">
            <v>Finanz- und Lastenausgleich</v>
          </cell>
          <cell r="M384" t="str">
            <v xml:space="preserve"> </v>
          </cell>
        </row>
        <row r="385">
          <cell r="I385">
            <v>3621</v>
          </cell>
          <cell r="J385">
            <v>3621</v>
          </cell>
          <cell r="K385">
            <v>3621</v>
          </cell>
          <cell r="L385" t="str">
            <v>Finanz- und Lastenausgleich an Kanton</v>
          </cell>
          <cell r="M385" t="str">
            <v>Finanz- und Lastenausgleichsbeiträge der Gemeinden an den Kanton.</v>
          </cell>
        </row>
        <row r="386">
          <cell r="I386">
            <v>36215</v>
          </cell>
          <cell r="J386" t="str">
            <v>3621.5</v>
          </cell>
          <cell r="K386">
            <v>36215</v>
          </cell>
          <cell r="L386" t="str">
            <v>Finanzausgleichsbeiträge an Kanton</v>
          </cell>
          <cell r="M386" t="str">
            <v>Innerkantonaler Finanzausgleich von Gemeinde an Kanton; Steuerkraftausgleichsbeiträge.</v>
          </cell>
        </row>
        <row r="387">
          <cell r="I387">
            <v>362150</v>
          </cell>
          <cell r="J387">
            <v>362150</v>
          </cell>
          <cell r="K387" t="str">
            <v>3621.50</v>
          </cell>
          <cell r="L387" t="str">
            <v>Finanzausgleichsbeiträge an Kanton</v>
          </cell>
          <cell r="M387" t="str">
            <v>Innerkantonaler Finanzausgleich von Gemeinde an Kanton; Steuerkraftausgleichsbeiträge.</v>
          </cell>
        </row>
        <row r="388">
          <cell r="I388">
            <v>36216</v>
          </cell>
          <cell r="J388" t="str">
            <v>3621.6</v>
          </cell>
          <cell r="K388">
            <v>36216</v>
          </cell>
          <cell r="L388" t="str">
            <v>Lastenausgleichsbeiträge an Kanton</v>
          </cell>
          <cell r="M388" t="str">
            <v>Innerkantonaler Lastenausgleich von Gemeinde an Kanton.</v>
          </cell>
        </row>
        <row r="389">
          <cell r="I389">
            <v>362160</v>
          </cell>
          <cell r="J389">
            <v>362160</v>
          </cell>
          <cell r="K389" t="str">
            <v>3621.60</v>
          </cell>
          <cell r="L389" t="str">
            <v>Lastenausgleichsbeiträge an Kanton</v>
          </cell>
          <cell r="M389" t="str">
            <v>Innerkantonaler Lastenausgleich von Gemeinde an Kanton.</v>
          </cell>
        </row>
        <row r="390">
          <cell r="I390">
            <v>3622</v>
          </cell>
          <cell r="J390">
            <v>3622</v>
          </cell>
          <cell r="K390">
            <v>3622</v>
          </cell>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v>36227</v>
          </cell>
          <cell r="L391" t="str">
            <v>Finanzausgleichsbeiträge an Gemeinden und Zweckverbände</v>
          </cell>
          <cell r="M391" t="str">
            <v>Innerkantonaler Finanzausgleich (Beiträge von Gemeinden an andere Gemeinden und Zweckverbände; horizontaler FAG).</v>
          </cell>
        </row>
        <row r="392">
          <cell r="I392">
            <v>362270</v>
          </cell>
          <cell r="J392">
            <v>362270</v>
          </cell>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v>36228</v>
          </cell>
          <cell r="L393" t="str">
            <v>Lastenausgleichsbeiträge an Gemeinden und Zweckverbände</v>
          </cell>
          <cell r="M393" t="str">
            <v>Innerkantonaler Lastenausgleich (Beiträge von Gemeinden an andere Gemeinden und Zweckverbände; horizontaler LAG).</v>
          </cell>
        </row>
        <row r="394">
          <cell r="I394">
            <v>362280</v>
          </cell>
          <cell r="J394">
            <v>362280</v>
          </cell>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v>3624</v>
          </cell>
          <cell r="L395" t="str">
            <v>Lastenausgleich an öffentliche Unternehmungen</v>
          </cell>
          <cell r="M395" t="str">
            <v>In Gemeinderechnung, sofern an öffentliche Unternehmungen Lastenausgleich geleistet wird.</v>
          </cell>
        </row>
        <row r="396">
          <cell r="I396">
            <v>362400</v>
          </cell>
          <cell r="J396">
            <v>362400</v>
          </cell>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v>363</v>
          </cell>
          <cell r="L397" t="str">
            <v>Beiträge an Gemeinwesen und Dritte</v>
          </cell>
          <cell r="M397" t="str">
            <v xml:space="preserve"> </v>
          </cell>
        </row>
        <row r="398">
          <cell r="I398">
            <v>3630</v>
          </cell>
          <cell r="J398">
            <v>3630</v>
          </cell>
          <cell r="K398">
            <v>3630</v>
          </cell>
          <cell r="L398" t="str">
            <v>Beiträge an den Bund</v>
          </cell>
          <cell r="M398" t="str">
            <v>Laufende Betriebsbeiträge an den Bund.</v>
          </cell>
        </row>
        <row r="399">
          <cell r="I399">
            <v>363000</v>
          </cell>
          <cell r="J399">
            <v>363000</v>
          </cell>
          <cell r="K399" t="str">
            <v>3630.00</v>
          </cell>
          <cell r="L399" t="str">
            <v>Beiträge an den Bund</v>
          </cell>
          <cell r="M399" t="str">
            <v>Laufende Betriebsbeiträge an den Bund.</v>
          </cell>
        </row>
        <row r="400">
          <cell r="I400">
            <v>3631</v>
          </cell>
          <cell r="J400">
            <v>3631</v>
          </cell>
          <cell r="K400">
            <v>3631</v>
          </cell>
          <cell r="L400" t="str">
            <v>Beiträge an Kantone und Konkordate</v>
          </cell>
          <cell r="M400" t="str">
            <v>Laufende Betriebsbeiträge an Kantone und Konkordate.</v>
          </cell>
        </row>
        <row r="401">
          <cell r="I401">
            <v>363100</v>
          </cell>
          <cell r="J401">
            <v>363100</v>
          </cell>
          <cell r="K401" t="str">
            <v>3631.00</v>
          </cell>
          <cell r="L401" t="str">
            <v>Beiträge an Kanton und Konkordate</v>
          </cell>
          <cell r="M401" t="str">
            <v>Laufende Betriebsbeiträge an Kanton und Konkordate.</v>
          </cell>
        </row>
        <row r="402">
          <cell r="I402">
            <v>3632</v>
          </cell>
          <cell r="J402">
            <v>3632</v>
          </cell>
          <cell r="K402">
            <v>3632</v>
          </cell>
          <cell r="L402" t="str">
            <v>Beiträge an Gemeinden und Gemeindezweckverbände</v>
          </cell>
          <cell r="M402" t="str">
            <v>Laufende Betriebsbeiträge an Gemeinden und Zweckverbände.</v>
          </cell>
        </row>
        <row r="403">
          <cell r="I403">
            <v>363200</v>
          </cell>
          <cell r="J403">
            <v>363200</v>
          </cell>
          <cell r="K403" t="str">
            <v>3632.00</v>
          </cell>
          <cell r="L403" t="str">
            <v>Beiträge an Gemeinden und Zweckverbände</v>
          </cell>
          <cell r="M403" t="str">
            <v>Laufende Betriebsbeiträge an Gemeinden und Zweckverbände.</v>
          </cell>
        </row>
        <row r="404">
          <cell r="I404">
            <v>3633</v>
          </cell>
          <cell r="J404">
            <v>3633</v>
          </cell>
          <cell r="K404">
            <v>3633</v>
          </cell>
          <cell r="L404" t="str">
            <v>Beiträge an öffentliche Sozialversicherungen</v>
          </cell>
          <cell r="M404" t="str">
            <v>Laufende Betriebsbeiträge an öffentliche Sozialversicherungen.</v>
          </cell>
        </row>
        <row r="405">
          <cell r="I405">
            <v>363300</v>
          </cell>
          <cell r="J405">
            <v>363300</v>
          </cell>
          <cell r="K405" t="str">
            <v>3633.00</v>
          </cell>
          <cell r="L405" t="str">
            <v>Beiträge an öffentliche Sozialversicherungen</v>
          </cell>
          <cell r="M405" t="str">
            <v>Laufende Betriebsbeiträge an öffentliche Sozialversicherungen.</v>
          </cell>
        </row>
        <row r="406">
          <cell r="I406">
            <v>3634</v>
          </cell>
          <cell r="J406">
            <v>3634</v>
          </cell>
          <cell r="K406">
            <v>3634</v>
          </cell>
          <cell r="L406" t="str">
            <v>Beiträge an öffentliche Unternehmungen</v>
          </cell>
          <cell r="M406" t="str">
            <v>Laufende Betriebsbeiträge an öffentliche Unternehmungen.</v>
          </cell>
        </row>
        <row r="407">
          <cell r="I407">
            <v>363400</v>
          </cell>
          <cell r="J407">
            <v>363400</v>
          </cell>
          <cell r="K407" t="str">
            <v>3634.00</v>
          </cell>
          <cell r="L407" t="str">
            <v>Beiträge an öffentliche Unternehmungen</v>
          </cell>
          <cell r="M407" t="str">
            <v>Laufende Betriebsbeiträge an öffentliche Unternehmungen.</v>
          </cell>
        </row>
        <row r="408">
          <cell r="I408">
            <v>3635</v>
          </cell>
          <cell r="J408">
            <v>3635</v>
          </cell>
          <cell r="K408">
            <v>3635</v>
          </cell>
          <cell r="L408" t="str">
            <v>Beiträge an private Unternehmungen</v>
          </cell>
          <cell r="M408" t="str">
            <v>Laufende Betriebsbeiträge an private Unternehmungen.</v>
          </cell>
        </row>
        <row r="409">
          <cell r="I409">
            <v>363500</v>
          </cell>
          <cell r="J409">
            <v>363500</v>
          </cell>
          <cell r="K409" t="str">
            <v>3635.00</v>
          </cell>
          <cell r="L409" t="str">
            <v>Beiträge an private Unternehmungen</v>
          </cell>
          <cell r="M409" t="str">
            <v>Laufende Betriebsbeiträge an private Unternehmungen.</v>
          </cell>
        </row>
        <row r="410">
          <cell r="I410">
            <v>3636</v>
          </cell>
          <cell r="J410">
            <v>3636</v>
          </cell>
          <cell r="K410">
            <v>3636</v>
          </cell>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v>363600</v>
          </cell>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v>3637</v>
          </cell>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v>363700</v>
          </cell>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v>3638</v>
          </cell>
          <cell r="L414" t="str">
            <v>Beiträge an das Ausland</v>
          </cell>
          <cell r="M414" t="str">
            <v>Laufende Betriebsbeiträge an Empfänger im Ausland oder für die Verwendung im Ausland wie z.B. Beiträge an schweizerische Hilfswerke im Ausland.</v>
          </cell>
        </row>
        <row r="415">
          <cell r="I415">
            <v>363800</v>
          </cell>
          <cell r="J415">
            <v>363800</v>
          </cell>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v>364</v>
          </cell>
          <cell r="L416" t="str">
            <v>Wertberichtigungen Darlehen VV</v>
          </cell>
          <cell r="M416" t="str">
            <v>Wertberichtigungen bei Darlehen im Verwaltungsvermögen infolge einer dauerhaften Wertminderung.</v>
          </cell>
        </row>
        <row r="417">
          <cell r="I417">
            <v>3640</v>
          </cell>
          <cell r="J417">
            <v>3640</v>
          </cell>
          <cell r="K417">
            <v>3640</v>
          </cell>
          <cell r="L417" t="str">
            <v>Wertberichtigungen Darlehen VV</v>
          </cell>
          <cell r="M417" t="str">
            <v>Wertberichtigungen der Sachgruppe 144 Darlehen VV.</v>
          </cell>
        </row>
        <row r="418">
          <cell r="I418">
            <v>36400</v>
          </cell>
          <cell r="J418" t="str">
            <v>3640.0</v>
          </cell>
          <cell r="K418">
            <v>36400</v>
          </cell>
          <cell r="L418" t="str">
            <v>Wertberichtigungen Darlehen VV an Bund</v>
          </cell>
          <cell r="M418" t="str">
            <v>Wertberichtigungen der Sachgruppe 1440 Darlehen VV an Bund.</v>
          </cell>
        </row>
        <row r="419">
          <cell r="I419">
            <v>364000</v>
          </cell>
          <cell r="J419">
            <v>364000</v>
          </cell>
          <cell r="K419" t="str">
            <v>3640.00</v>
          </cell>
          <cell r="L419" t="str">
            <v>Wertberichtigungen Darlehen VV allgemeiner Haushalt an Bund</v>
          </cell>
          <cell r="M419" t="str">
            <v>Wertberichtigungen der Sachgruppe 1440 Darlehen VV des allgemeinen Haushalts an Bund.</v>
          </cell>
        </row>
        <row r="420">
          <cell r="I420">
            <v>364001</v>
          </cell>
          <cell r="J420">
            <v>364001</v>
          </cell>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v>36401</v>
          </cell>
          <cell r="L421" t="str">
            <v>Wertberichtigungen Darlehen VV an Kanton und Konkordate</v>
          </cell>
          <cell r="M421" t="str">
            <v>Wertberichtigungen der Sachgruppe 1441 Darlehen VV an Kanton und Konkordate.</v>
          </cell>
        </row>
        <row r="422">
          <cell r="I422">
            <v>364010</v>
          </cell>
          <cell r="J422">
            <v>364010</v>
          </cell>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v>364011</v>
          </cell>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v>36402</v>
          </cell>
          <cell r="L424" t="str">
            <v>Wertberichtigungen Darlehen VV an Gemeinden und Zweckverbände</v>
          </cell>
          <cell r="M424" t="str">
            <v>Wertberichtigungen der Sachgruppe 1442 Darlehen VV an Gemeinde und Zweckverbände.</v>
          </cell>
        </row>
        <row r="425">
          <cell r="I425">
            <v>364020</v>
          </cell>
          <cell r="J425">
            <v>364020</v>
          </cell>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v>364021</v>
          </cell>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v>36403</v>
          </cell>
          <cell r="L427" t="str">
            <v>Wertberichtigungen Darlehen VV an öffentliche Sozialversicherungen</v>
          </cell>
          <cell r="M427" t="str">
            <v>Wertberichtigungen der Sachgruppe 1443 Darlehen VV an öffentliche Sozialversicherungen.</v>
          </cell>
        </row>
        <row r="428">
          <cell r="I428">
            <v>364030</v>
          </cell>
          <cell r="J428">
            <v>364030</v>
          </cell>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v>364031</v>
          </cell>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v>36404</v>
          </cell>
          <cell r="L430" t="str">
            <v>Wertberichtigungen Darlehen VV an öffentliche Unternehmungen</v>
          </cell>
          <cell r="M430" t="str">
            <v>Wertberichtigungen der Sachgruppe 1444 Darlehen VV an öffentliche Unternehmungen.</v>
          </cell>
        </row>
        <row r="431">
          <cell r="I431">
            <v>364040</v>
          </cell>
          <cell r="J431">
            <v>364040</v>
          </cell>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v>364041</v>
          </cell>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v>36405</v>
          </cell>
          <cell r="L433" t="str">
            <v>Wertberichtigungen Darlehen VV an private Unternehmungen</v>
          </cell>
          <cell r="M433" t="str">
            <v>Wertberichtigungen der Sachgruppe 1445 Darlehen VV an private Unternehmungen.</v>
          </cell>
        </row>
        <row r="434">
          <cell r="I434">
            <v>364050</v>
          </cell>
          <cell r="J434">
            <v>364050</v>
          </cell>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v>364051</v>
          </cell>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v>36406</v>
          </cell>
          <cell r="L436" t="str">
            <v>Wertberichtigungen Darlehen VV an private Organisationen ohne Erwerbszweck</v>
          </cell>
          <cell r="M436" t="str">
            <v>Wertberichtigungen der Sachgruppe 1446 Darlehen VV an private Organisationen ohne Erwerbszweck.</v>
          </cell>
        </row>
        <row r="437">
          <cell r="I437">
            <v>364060</v>
          </cell>
          <cell r="J437">
            <v>364060</v>
          </cell>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v>364061</v>
          </cell>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v>36407</v>
          </cell>
          <cell r="L439" t="str">
            <v>Wertberichtigungen Darlehen VV an private Haushalte</v>
          </cell>
          <cell r="M439" t="str">
            <v>Wertberichtigungen der Sachgruppe 1447 Darlehen VV an private Haushalte.</v>
          </cell>
        </row>
        <row r="440">
          <cell r="I440">
            <v>364070</v>
          </cell>
          <cell r="J440">
            <v>364070</v>
          </cell>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v>364071</v>
          </cell>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v>36408</v>
          </cell>
          <cell r="L442" t="str">
            <v>Wertberichtigungen Darlehen VV an das Ausland</v>
          </cell>
          <cell r="M442" t="str">
            <v>Wertberichtigungen der Sachgruppe 1448 Darlehen VV an das Ausland.</v>
          </cell>
        </row>
        <row r="443">
          <cell r="I443">
            <v>364080</v>
          </cell>
          <cell r="J443">
            <v>364080</v>
          </cell>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v>364081</v>
          </cell>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v>365</v>
          </cell>
          <cell r="L445" t="str">
            <v>Wertberichtigungen Beteiligungen VV</v>
          </cell>
          <cell r="M445" t="str">
            <v>Wertberichtigungen bei den Beteiligungen im Verwaltungsvermögen infolge einer dauerhaften Wertminderung.</v>
          </cell>
        </row>
        <row r="446">
          <cell r="I446">
            <v>3650</v>
          </cell>
          <cell r="J446">
            <v>3650</v>
          </cell>
          <cell r="K446">
            <v>3650</v>
          </cell>
          <cell r="L446" t="str">
            <v>Wertberichtigungen Beteiligungen VV</v>
          </cell>
          <cell r="M446" t="str">
            <v>Wertberichtigungen der Sachgruppe 145 Beteiligungen VV.</v>
          </cell>
        </row>
        <row r="447">
          <cell r="I447">
            <v>36500</v>
          </cell>
          <cell r="J447" t="str">
            <v>3650.0</v>
          </cell>
          <cell r="K447">
            <v>36500</v>
          </cell>
          <cell r="L447" t="str">
            <v>Wertberichtigungen Beteiligungen VV am Bund</v>
          </cell>
          <cell r="M447" t="str">
            <v>Wertberichtigungen der Sachgruppe 1450 Beteiligungen VV am Bund.</v>
          </cell>
        </row>
        <row r="448">
          <cell r="I448">
            <v>365000</v>
          </cell>
          <cell r="J448">
            <v>365000</v>
          </cell>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v>365001</v>
          </cell>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v>36501</v>
          </cell>
          <cell r="L450" t="str">
            <v>Wertberichtigungen Beteiligungen VV an Kanton und Konkordaten</v>
          </cell>
          <cell r="M450" t="str">
            <v>Wertberichtigungen der Sachgruppe 1451 Beteiligungen VV an Kanton und Konkordate.</v>
          </cell>
        </row>
        <row r="451">
          <cell r="I451">
            <v>365010</v>
          </cell>
          <cell r="J451">
            <v>365010</v>
          </cell>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v>365011</v>
          </cell>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v>36502</v>
          </cell>
          <cell r="L453" t="str">
            <v>Wertberichtigungen Beteiligungen VV an Gemeinden und Zweckverbänden</v>
          </cell>
          <cell r="M453" t="str">
            <v>Wertberichtigungen der Sachgruppe 1452 Beteiligungen VV an Gemeinde und Zweckverbände.</v>
          </cell>
        </row>
        <row r="454">
          <cell r="I454">
            <v>365020</v>
          </cell>
          <cell r="J454">
            <v>365020</v>
          </cell>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v>365021</v>
          </cell>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v>36503</v>
          </cell>
          <cell r="L456" t="str">
            <v>Wertberichtigungen Beteiligungen VV an öffentlichen Sozialversicherungen</v>
          </cell>
          <cell r="M456" t="str">
            <v>Wertberichtigungen der Sachgruppe 1453 Beteiligungen VV an öffentliche Sozialversicherungen.</v>
          </cell>
        </row>
        <row r="457">
          <cell r="I457">
            <v>365030</v>
          </cell>
          <cell r="J457">
            <v>365030</v>
          </cell>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v>365031</v>
          </cell>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v>36504</v>
          </cell>
          <cell r="L459" t="str">
            <v>Wertberichtigungen Beteiligungen VV an öffentlichen Unternehmungen</v>
          </cell>
          <cell r="M459" t="str">
            <v>Wertberichtigungen der Sachgruppe 1454 Beteiligungen VV an öffentliche Unternehmungen.</v>
          </cell>
        </row>
        <row r="460">
          <cell r="I460">
            <v>365040</v>
          </cell>
          <cell r="J460">
            <v>365040</v>
          </cell>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v>365041</v>
          </cell>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v>36505</v>
          </cell>
          <cell r="L462" t="str">
            <v>Wertberichtigungen Beteiligungen VV an privaten Unternehmungen</v>
          </cell>
          <cell r="M462" t="str">
            <v>Wertberichtigungen der Sachgruppe 1455 Beteiligungen VV an private Unternehmungen.</v>
          </cell>
        </row>
        <row r="463">
          <cell r="I463">
            <v>365050</v>
          </cell>
          <cell r="J463">
            <v>365050</v>
          </cell>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v>365051</v>
          </cell>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v>36506</v>
          </cell>
          <cell r="L465" t="str">
            <v>Wertberichtigungen Beteiligungen VV an privaten Organisationen ohne Erwerbszweck</v>
          </cell>
          <cell r="M465" t="str">
            <v>Wertberichtigungen der Sachgruppe 1456 Beteiligungen VV an private Organisationen ohne Erwerbszweck.</v>
          </cell>
        </row>
        <row r="466">
          <cell r="I466">
            <v>365060</v>
          </cell>
          <cell r="J466">
            <v>365060</v>
          </cell>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v>365061</v>
          </cell>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v>36507</v>
          </cell>
          <cell r="L468" t="str">
            <v>Wertberichtigungen Beteiligungen VV an privaten Haushalten</v>
          </cell>
          <cell r="M468" t="str">
            <v>Wertberichtigungen der Sachgruppe 1457 Beteiligungen VV an private Haushalte.</v>
          </cell>
        </row>
        <row r="469">
          <cell r="I469">
            <v>365070</v>
          </cell>
          <cell r="J469">
            <v>365070</v>
          </cell>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v>365071</v>
          </cell>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v>36508</v>
          </cell>
          <cell r="L471" t="str">
            <v>Wertberichtigungen Beteiligungen VV im Ausland</v>
          </cell>
          <cell r="M471" t="str">
            <v>Wertberichtigungen der Sachgruppe 1458 Beteiligungen VV an das Ausland.</v>
          </cell>
        </row>
        <row r="472">
          <cell r="I472">
            <v>365080</v>
          </cell>
          <cell r="J472">
            <v>365080</v>
          </cell>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v>365081</v>
          </cell>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v>366</v>
          </cell>
          <cell r="L474" t="str">
            <v>Abschreibungen Investitionsbeiträge</v>
          </cell>
          <cell r="M474" t="str">
            <v>Planmässige und ausserplanmässige Abschreibungen der Sachgruppe 146 Investitionsbeiträge.</v>
          </cell>
        </row>
        <row r="475">
          <cell r="I475">
            <v>3660</v>
          </cell>
          <cell r="J475">
            <v>3660</v>
          </cell>
          <cell r="K475">
            <v>3660</v>
          </cell>
          <cell r="L475" t="str">
            <v>Planmässige Abschreibung Investitionsbeiträge</v>
          </cell>
          <cell r="M475" t="str">
            <v>Planmässige Abschreibungen der Sachgruppe 146 Investitionsbeiträge.</v>
          </cell>
        </row>
        <row r="476">
          <cell r="I476">
            <v>36600</v>
          </cell>
          <cell r="J476" t="str">
            <v>3660.0</v>
          </cell>
          <cell r="K476">
            <v>36600</v>
          </cell>
          <cell r="L476" t="str">
            <v>Planmässige Abschreibungen Investitionsbeiträge an Bund</v>
          </cell>
          <cell r="M476" t="str">
            <v>Planmässige Abschreibungen der Sachgruppe 1460 Investitionsbeiträge an Bund.</v>
          </cell>
        </row>
        <row r="477">
          <cell r="I477">
            <v>366000</v>
          </cell>
          <cell r="J477">
            <v>366000</v>
          </cell>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v>366001</v>
          </cell>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v>36601</v>
          </cell>
          <cell r="L479" t="str">
            <v>Planmässige Abschreibungen Investitionsbeiträge an Kanton und Konkordate</v>
          </cell>
          <cell r="M479" t="str">
            <v>Planmässige Abschreibungen der Sachgruppe 1461 Investitionsbeiträge an Kanton und Konkordate.</v>
          </cell>
        </row>
        <row r="480">
          <cell r="I480">
            <v>366010</v>
          </cell>
          <cell r="J480">
            <v>366010</v>
          </cell>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v>366011</v>
          </cell>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v>36602</v>
          </cell>
          <cell r="L482" t="str">
            <v>Planmässige Abschreibungen Investitionsbeiträge an Gemeinden und Zweckverbände</v>
          </cell>
          <cell r="M482" t="str">
            <v>Planmässige Abschreibungen der Sachgruppe 1462 Investitionsbeiträge an Gemeinde und Zweckverbände.</v>
          </cell>
        </row>
        <row r="483">
          <cell r="I483">
            <v>366020</v>
          </cell>
          <cell r="J483">
            <v>366020</v>
          </cell>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v>366021</v>
          </cell>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v>36603</v>
          </cell>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v>366030</v>
          </cell>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v>366031</v>
          </cell>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v>36604</v>
          </cell>
          <cell r="L488" t="str">
            <v>Planmässige Abschreibungen Investitionsbeiträge an öffentliche Unternehmungen</v>
          </cell>
          <cell r="M488" t="str">
            <v>Planmässige Abschreibungen der Sachgruppe 1464 Investitionsbeiträge an öffentliche Unternehmungen.</v>
          </cell>
        </row>
        <row r="489">
          <cell r="I489">
            <v>366040</v>
          </cell>
          <cell r="J489">
            <v>366040</v>
          </cell>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v>366041</v>
          </cell>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v>36605</v>
          </cell>
          <cell r="L491" t="str">
            <v>Planmässige Abschreibungen Investitionsbeiträge an private Unternehmungen</v>
          </cell>
          <cell r="M491" t="str">
            <v>Planmässige Abschreibungen der Sachgruppe 1465 Investitionsbeiträge an private Unternehmungen.</v>
          </cell>
        </row>
        <row r="492">
          <cell r="I492">
            <v>366050</v>
          </cell>
          <cell r="J492">
            <v>366050</v>
          </cell>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v>366051</v>
          </cell>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v>36606</v>
          </cell>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v>366060</v>
          </cell>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v>366061</v>
          </cell>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v>36607</v>
          </cell>
          <cell r="L497" t="str">
            <v>Planmässige Abschreibungen Investitionsbeiträge an private Haushalte</v>
          </cell>
          <cell r="M497" t="str">
            <v>Planmässige Abschreibungen der Sachgruppe 1467 Investitionsbeiträge an private Haushalte.</v>
          </cell>
        </row>
        <row r="498">
          <cell r="I498">
            <v>366070</v>
          </cell>
          <cell r="J498">
            <v>366070</v>
          </cell>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v>366071</v>
          </cell>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v>36608</v>
          </cell>
          <cell r="L500" t="str">
            <v>Planmässige Abschreibungen Investitionsbeiträge an das Ausland</v>
          </cell>
          <cell r="M500" t="str">
            <v>Planmässige Abschreibungen der Sachgruppe 1468 Investitionsbeiträge an das Ausland.</v>
          </cell>
        </row>
        <row r="501">
          <cell r="I501">
            <v>366080</v>
          </cell>
          <cell r="J501">
            <v>366080</v>
          </cell>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v>366081</v>
          </cell>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v>3661</v>
          </cell>
          <cell r="L503" t="str">
            <v>Ausserplanmässige Abschreibung Investitionsbeiträge</v>
          </cell>
          <cell r="M503" t="str">
            <v>Ausserplanmässige Abschreibungen der Sachgruppe 146 Investitionsbeiträge.</v>
          </cell>
        </row>
        <row r="504">
          <cell r="I504">
            <v>36610</v>
          </cell>
          <cell r="J504" t="str">
            <v>3661.0</v>
          </cell>
          <cell r="K504">
            <v>36610</v>
          </cell>
          <cell r="L504" t="str">
            <v>Ausserplanmässige Abschreibungen Investitionsbeiträge an Bund</v>
          </cell>
          <cell r="M504" t="str">
            <v>Ausserplanmässige Abschreibungen der Sachgruppe 1460 Investitionsbeiträge an Bund.</v>
          </cell>
        </row>
        <row r="505">
          <cell r="I505">
            <v>366100</v>
          </cell>
          <cell r="J505">
            <v>366100</v>
          </cell>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v>366101</v>
          </cell>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v>36611</v>
          </cell>
          <cell r="L507" t="str">
            <v>Ausserplanmässige Abschreibungen Investitionsbeiträge an Kanton und Konkordate</v>
          </cell>
          <cell r="M507" t="str">
            <v>Ausserplanmässige Abschreibungen der Sachgruppe 1461 Investitionsbeiträge an Kanton und Konkordate.</v>
          </cell>
        </row>
        <row r="508">
          <cell r="I508">
            <v>366110</v>
          </cell>
          <cell r="J508">
            <v>366110</v>
          </cell>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v>366111</v>
          </cell>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v>36612</v>
          </cell>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v>366120</v>
          </cell>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v>366121</v>
          </cell>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v>36613</v>
          </cell>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v>366130</v>
          </cell>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v>366131</v>
          </cell>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v>36614</v>
          </cell>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v>366140</v>
          </cell>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v>366141</v>
          </cell>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v>36615</v>
          </cell>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v>366150</v>
          </cell>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v>366151</v>
          </cell>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v>36616</v>
          </cell>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v>366160</v>
          </cell>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v>366161</v>
          </cell>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v>36617</v>
          </cell>
          <cell r="L525" t="str">
            <v>Ausserplanmässige Abschreibungen Investitionsbeiträge an private Haushalte</v>
          </cell>
          <cell r="M525" t="str">
            <v>Ausserplanmässige Abschreibungen der Sachgruppe 1467 Investitionsbeiträge an private Haushalte.</v>
          </cell>
        </row>
        <row r="526">
          <cell r="I526">
            <v>366170</v>
          </cell>
          <cell r="J526">
            <v>366170</v>
          </cell>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v>366171</v>
          </cell>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v>36618</v>
          </cell>
          <cell r="L528" t="str">
            <v>Ausserplanmässige Abschreibungen Investitionsbeiträge an das Ausland</v>
          </cell>
          <cell r="M528" t="str">
            <v>Ausserplanmässige Abschreibungen der Sachgruppe 1468 Investitionsbeiträge an das Ausland.</v>
          </cell>
        </row>
        <row r="529">
          <cell r="I529">
            <v>366180</v>
          </cell>
          <cell r="J529">
            <v>366180</v>
          </cell>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v>366181</v>
          </cell>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v>369</v>
          </cell>
          <cell r="L531" t="str">
            <v>Verschiedener Transferaufwand</v>
          </cell>
          <cell r="M531" t="str">
            <v xml:space="preserve"> </v>
          </cell>
        </row>
        <row r="532">
          <cell r="I532">
            <v>3690</v>
          </cell>
          <cell r="J532">
            <v>3690</v>
          </cell>
          <cell r="K532">
            <v>3690</v>
          </cell>
          <cell r="L532" t="str">
            <v>Übriger Transferaufwand</v>
          </cell>
          <cell r="M532" t="str">
            <v>Nicht anders zugeordneter Transferaufwand.</v>
          </cell>
        </row>
        <row r="533">
          <cell r="I533">
            <v>369000</v>
          </cell>
          <cell r="J533">
            <v>369000</v>
          </cell>
          <cell r="K533" t="str">
            <v>3690.00</v>
          </cell>
          <cell r="L533" t="str">
            <v>Übriger Transferaufwand</v>
          </cell>
          <cell r="M533" t="str">
            <v>Nicht anders zugeordneter Transferaufwand.</v>
          </cell>
        </row>
        <row r="534">
          <cell r="I534">
            <v>3699</v>
          </cell>
          <cell r="J534">
            <v>3699</v>
          </cell>
          <cell r="K534">
            <v>3699</v>
          </cell>
          <cell r="L534" t="str">
            <v>Rückverteilungen</v>
          </cell>
          <cell r="M534" t="str">
            <v>Rückverteilungen von Abgaben und Steuern; z.B. CO2-Abgabe.
Die einzelnen Rückverteilungen sind durch Detailkonto zu trennen.</v>
          </cell>
        </row>
        <row r="535">
          <cell r="I535">
            <v>36991</v>
          </cell>
          <cell r="J535" t="str">
            <v>3699.1</v>
          </cell>
          <cell r="K535">
            <v>36991</v>
          </cell>
          <cell r="L535" t="str">
            <v>Rückverteilung CO2-Abgabe</v>
          </cell>
          <cell r="M535" t="str">
            <v>Dieses Konto betrifft den Bund.</v>
          </cell>
        </row>
        <row r="536">
          <cell r="I536">
            <v>369910</v>
          </cell>
          <cell r="J536">
            <v>369910</v>
          </cell>
          <cell r="K536" t="str">
            <v>3699.10</v>
          </cell>
          <cell r="L536" t="str">
            <v>Rückverteilung CO2-Abgabe</v>
          </cell>
          <cell r="M536" t="str">
            <v>Dieses Konto betrifft den Bund.</v>
          </cell>
        </row>
        <row r="537">
          <cell r="I537">
            <v>37</v>
          </cell>
          <cell r="J537">
            <v>37</v>
          </cell>
          <cell r="K537">
            <v>37</v>
          </cell>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v>370</v>
          </cell>
          <cell r="L538" t="str">
            <v>Durchlaufende Beiträge</v>
          </cell>
          <cell r="M538" t="str">
            <v xml:space="preserve"> </v>
          </cell>
        </row>
        <row r="539">
          <cell r="I539">
            <v>3700</v>
          </cell>
          <cell r="J539">
            <v>3700</v>
          </cell>
          <cell r="K539">
            <v>3700</v>
          </cell>
          <cell r="L539" t="str">
            <v>Bund</v>
          </cell>
          <cell r="M539" t="str">
            <v>Durchlaufende Beiträge von anderen Gemeinwesen oder Dritten, welche an den Bund weitergeleitet werden.</v>
          </cell>
        </row>
        <row r="540">
          <cell r="I540">
            <v>370000</v>
          </cell>
          <cell r="J540">
            <v>370000</v>
          </cell>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v>3701</v>
          </cell>
          <cell r="L541" t="str">
            <v>Kantone und Konkordate</v>
          </cell>
          <cell r="M541" t="str">
            <v>Durchlaufende Beiträge von anderen Gemeinwesen oder Dritten, welche an Kantone oder Konkordate weitergeleitet werden.</v>
          </cell>
        </row>
        <row r="542">
          <cell r="I542">
            <v>370100</v>
          </cell>
          <cell r="J542">
            <v>370100</v>
          </cell>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v>3702</v>
          </cell>
          <cell r="L543" t="str">
            <v>Gemeinden und Gemeindezweckverbände</v>
          </cell>
          <cell r="M543" t="str">
            <v>Durchlaufende Beiträge von anderen Gemeinwesen oder Dritten, welche an Gemeinden oder Zweckverbände weitergeleitet werden.</v>
          </cell>
        </row>
        <row r="544">
          <cell r="I544">
            <v>370200</v>
          </cell>
          <cell r="J544">
            <v>370200</v>
          </cell>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v>3703</v>
          </cell>
          <cell r="L545" t="str">
            <v>Öffentliche Sozialversicherungen</v>
          </cell>
          <cell r="M545" t="str">
            <v>Durchlaufende Beiträge von anderen Gemeinwesen oder Dritten, welche an Öffentliche Sozialversicherungen weitergeleitet werden.</v>
          </cell>
        </row>
        <row r="546">
          <cell r="I546">
            <v>370300</v>
          </cell>
          <cell r="J546">
            <v>370300</v>
          </cell>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v>3704</v>
          </cell>
          <cell r="L547" t="str">
            <v>Öffentliche Unternehmungen</v>
          </cell>
          <cell r="M547" t="str">
            <v>Durchlaufende Beiträge von anderen Gemeinwesen oder Dritten, welche an Öffentliche Unternehmungen weitergeleitet werden.</v>
          </cell>
        </row>
        <row r="548">
          <cell r="I548">
            <v>370400</v>
          </cell>
          <cell r="J548">
            <v>370400</v>
          </cell>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v>3705</v>
          </cell>
          <cell r="L549" t="str">
            <v>Private Unternehmungen</v>
          </cell>
          <cell r="M549" t="str">
            <v>Durchlaufende Beiträge von anderen Gemeinwesen oder Dritten, welche an Private Unternehmungen weitergeleitet werden.</v>
          </cell>
        </row>
        <row r="550">
          <cell r="I550">
            <v>370500</v>
          </cell>
          <cell r="J550">
            <v>370500</v>
          </cell>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v>3706</v>
          </cell>
          <cell r="L551" t="str">
            <v>Private Organisationen ohne Erwerbszweck</v>
          </cell>
          <cell r="M551" t="str">
            <v>Durchlaufende Beiträge von anderen Gemeinwesen oder Dritten, welche an Private Organisationen ohne Erwerbszweck weitergeleitet werden.</v>
          </cell>
        </row>
        <row r="552">
          <cell r="I552">
            <v>370600</v>
          </cell>
          <cell r="J552">
            <v>370600</v>
          </cell>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v>3707</v>
          </cell>
          <cell r="L553" t="str">
            <v>Private Haushalte</v>
          </cell>
          <cell r="M553" t="str">
            <v>Durchlaufende Beiträge von anderen Gemeinwesen oder Dritten, welche an Private Haushalte weitergeleitet werden.</v>
          </cell>
        </row>
        <row r="554">
          <cell r="I554">
            <v>370700</v>
          </cell>
          <cell r="J554">
            <v>370700</v>
          </cell>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v>3708</v>
          </cell>
          <cell r="L555" t="str">
            <v>Ausland</v>
          </cell>
          <cell r="M555" t="str">
            <v>Durchlaufende Beiträge von anderen Gemeinwesen oder Dritten, welche an Empfänger im Ausland weitergeleitet werden.</v>
          </cell>
        </row>
        <row r="556">
          <cell r="I556">
            <v>370800</v>
          </cell>
          <cell r="J556">
            <v>370800</v>
          </cell>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v>38</v>
          </cell>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v>380</v>
          </cell>
          <cell r="L558" t="str">
            <v>Ausserordentlicher Personalaufwand</v>
          </cell>
          <cell r="M558" t="str">
            <v>Personalaufwand, mit dem in keiner Art und Weise gerechnet werden konnte und der sich der Einflussnahme und Kontrolle entzieht.</v>
          </cell>
        </row>
        <row r="559">
          <cell r="I559">
            <v>3800</v>
          </cell>
          <cell r="J559">
            <v>3800</v>
          </cell>
          <cell r="K559">
            <v>3800</v>
          </cell>
          <cell r="L559" t="str">
            <v>Ausserordentlicher Personalaufwand</v>
          </cell>
          <cell r="M559" t="str">
            <v>Ausserordentlicher Personalaufwand inkl. Arbeitgeber- und Sozialversicherungsbeiträge.</v>
          </cell>
        </row>
        <row r="560">
          <cell r="I560">
            <v>380000</v>
          </cell>
          <cell r="J560">
            <v>380000</v>
          </cell>
          <cell r="K560" t="str">
            <v>3800.00</v>
          </cell>
          <cell r="L560" t="str">
            <v>Ausserordentlicher Personalaufwand</v>
          </cell>
          <cell r="M560" t="str">
            <v>Ausserordentlicher Personalaufwand inkl. Arbeitgeber- und Sozialversicherungsbeiträge.</v>
          </cell>
        </row>
        <row r="561">
          <cell r="I561">
            <v>381</v>
          </cell>
          <cell r="J561">
            <v>381</v>
          </cell>
          <cell r="K561">
            <v>381</v>
          </cell>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v>3810</v>
          </cell>
          <cell r="L562" t="str">
            <v>Ausserordentlicher Sach- und Betriebsaufwand</v>
          </cell>
          <cell r="M562" t="str">
            <v>Geldflusswirksamer ausserordentlicher Sach- und Betriebsaufwand.</v>
          </cell>
        </row>
        <row r="563">
          <cell r="I563">
            <v>381000</v>
          </cell>
          <cell r="J563">
            <v>381000</v>
          </cell>
          <cell r="K563" t="str">
            <v>3810.00</v>
          </cell>
          <cell r="L563" t="str">
            <v>Ausserordentlicher Sach- und Betriebsaufwand</v>
          </cell>
          <cell r="M563" t="str">
            <v>Geldflusswirksamer ausserordentlicher Sach- und Betriebsaufwand.</v>
          </cell>
        </row>
        <row r="564">
          <cell r="I564">
            <v>3811</v>
          </cell>
          <cell r="J564">
            <v>3811</v>
          </cell>
          <cell r="K564">
            <v>3811</v>
          </cell>
          <cell r="L564" t="str">
            <v>Ausserordentlicher Sach- und Betriebsaufwand; Wertberichtigungen</v>
          </cell>
          <cell r="M564" t="str">
            <v>Buchmässiger ausserordentlicher Sach- und Betriebsaufwand.</v>
          </cell>
        </row>
        <row r="565">
          <cell r="I565">
            <v>381100</v>
          </cell>
          <cell r="J565">
            <v>381100</v>
          </cell>
          <cell r="K565" t="str">
            <v>3811.00</v>
          </cell>
          <cell r="L565" t="str">
            <v>Ausserordentlicher Sach- und Betriebsaufwand; Wertberichtigungen</v>
          </cell>
          <cell r="M565" t="str">
            <v>Buchmässiger ausserordentlicher Sach- und Betriebsaufwand.</v>
          </cell>
        </row>
        <row r="566">
          <cell r="I566">
            <v>383</v>
          </cell>
          <cell r="J566">
            <v>383</v>
          </cell>
          <cell r="K566">
            <v>383</v>
          </cell>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v>3830</v>
          </cell>
          <cell r="L567" t="str">
            <v>Zusätzliche Abschreibungen Sachanlagen VV</v>
          </cell>
          <cell r="M567" t="str">
            <v>Gegenkonto zu Sachgruppe 1480. Zusätzliche Abschreibungen auf der Sachgruppe 140 Sachanlagen VV.</v>
          </cell>
        </row>
        <row r="568">
          <cell r="I568">
            <v>38300</v>
          </cell>
          <cell r="J568" t="str">
            <v>3830.0</v>
          </cell>
          <cell r="K568">
            <v>38300</v>
          </cell>
          <cell r="L568" t="str">
            <v>Zusätzliche Abschreibungen Grundstücke VV</v>
          </cell>
          <cell r="M568" t="str">
            <v>Gegenkonto zu Sachgruppe 14800. Zusätzliche Abschreibungen auf der Sachgruppe 1400 Grundstücke VV.</v>
          </cell>
        </row>
        <row r="569">
          <cell r="I569">
            <v>383000</v>
          </cell>
          <cell r="J569">
            <v>383000</v>
          </cell>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v>383001</v>
          </cell>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v>38301</v>
          </cell>
          <cell r="L571" t="str">
            <v>Zusätzliche Abschreibungen Strassen / Verkehrswege VV</v>
          </cell>
          <cell r="M571" t="str">
            <v>Gegenkonto zu Sachgruppe 14801. Zusätzliche Abschreibungen auf der Sachgruppe 1401 Strassen / Verkehrswege VV.</v>
          </cell>
        </row>
        <row r="572">
          <cell r="I572">
            <v>383010</v>
          </cell>
          <cell r="J572">
            <v>383010</v>
          </cell>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v>38302</v>
          </cell>
          <cell r="L573" t="str">
            <v>Zusätzliche Abschreibungen Wasserbau VV</v>
          </cell>
          <cell r="M573" t="str">
            <v>Gegenkonto zu Sachgruppe 14802. Zusätzliche Abschreibungen auf der Sachgruppe 1402 Wasserbau VV.</v>
          </cell>
        </row>
        <row r="574">
          <cell r="I574">
            <v>383020</v>
          </cell>
          <cell r="J574">
            <v>383020</v>
          </cell>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v>38303</v>
          </cell>
          <cell r="L575" t="str">
            <v>Zusätzliche Abschreibungen übrige Tiefbauten VV</v>
          </cell>
          <cell r="M575" t="str">
            <v>Gegenkonto zu Sachgruppe 14803. Zusätzliche Abschreibungen auf der Sachgruppe 1403 Übrige Tiefbauten VV.</v>
          </cell>
        </row>
        <row r="576">
          <cell r="I576">
            <v>383030</v>
          </cell>
          <cell r="J576">
            <v>383030</v>
          </cell>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v>383031</v>
          </cell>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v>38304</v>
          </cell>
          <cell r="L578" t="str">
            <v>Zusätzliche Abschreibungen Hochbauten VV</v>
          </cell>
          <cell r="M578" t="str">
            <v>Gegenkonto zu Sachgruppe 14804. Zusätzliche Abschreibungen auf der Sachgruppe 1404 Hochbauten VV.</v>
          </cell>
        </row>
        <row r="579">
          <cell r="I579">
            <v>383040</v>
          </cell>
          <cell r="J579">
            <v>383040</v>
          </cell>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v>383041</v>
          </cell>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v>38305</v>
          </cell>
          <cell r="L581" t="str">
            <v>Zusätzliche Abschreibungen Waldungen VV</v>
          </cell>
          <cell r="M581" t="str">
            <v>Gegenkonto zu Sachgruppe 14805. Zusätzliche Abschreibungen auf der Sachgruppe 1405 Waldungen VV.</v>
          </cell>
        </row>
        <row r="582">
          <cell r="I582">
            <v>383050</v>
          </cell>
          <cell r="J582">
            <v>383050</v>
          </cell>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v>38306</v>
          </cell>
          <cell r="L583" t="str">
            <v>Zusätzliche Abschreibungen Mobilien VV</v>
          </cell>
          <cell r="M583" t="str">
            <v>Gegenkonto zu Sachgruppe 14806. Zusätzliche Abschreibungen auf der Sachgruppe 1406 Mobilien VV.</v>
          </cell>
        </row>
        <row r="584">
          <cell r="I584">
            <v>383060</v>
          </cell>
          <cell r="J584">
            <v>383060</v>
          </cell>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v>383061</v>
          </cell>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v>38309</v>
          </cell>
          <cell r="L586" t="str">
            <v>Zusätzliche Abschreibungen übrige Sachanlagen VV</v>
          </cell>
          <cell r="M586" t="str">
            <v>Gegenkonto zu Sachgruppe 14809. Zusätzliche Abschreibungen auf der Sachgruppe 1409 Übrige Sachanlagen VV.</v>
          </cell>
        </row>
        <row r="587">
          <cell r="I587">
            <v>383090</v>
          </cell>
          <cell r="J587">
            <v>383090</v>
          </cell>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v>383091</v>
          </cell>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v>3832</v>
          </cell>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v>38320</v>
          </cell>
          <cell r="L590" t="str">
            <v>Zusätzliche Abschreibungen Software</v>
          </cell>
          <cell r="M590" t="str">
            <v>Gegenkonto zu Sachgruppe 14820. Zusätzliche Abschreibungen auf der Sachgruppe 1420 Software VV.</v>
          </cell>
        </row>
        <row r="591">
          <cell r="I591">
            <v>383200</v>
          </cell>
          <cell r="J591">
            <v>383200</v>
          </cell>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v>383201</v>
          </cell>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v>38321</v>
          </cell>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v>383210</v>
          </cell>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v>383211</v>
          </cell>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v>38329</v>
          </cell>
          <cell r="L596" t="str">
            <v>Zusätzliche Abschreibungen übrige immaterielle Anlagen</v>
          </cell>
          <cell r="M596" t="str">
            <v>Gegenkonto zu Sachgruppe 14829. Zusätzliche Abschreibungen auf der Sachgruppe 1429 Übrige immaterielle Anlagen VV.</v>
          </cell>
        </row>
        <row r="597">
          <cell r="I597">
            <v>383290</v>
          </cell>
          <cell r="J597">
            <v>383290</v>
          </cell>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v>383291</v>
          </cell>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v>3839</v>
          </cell>
          <cell r="L599" t="str">
            <v>Zusätzliche Abschreibungen VV, nicht zugeteilt</v>
          </cell>
          <cell r="M599" t="str">
            <v>Gegenkonto zu Sachgruppe 1489. Zusätzliche Abschreibungen, die nicht einer Sachgruppe zugeteilt werden.</v>
          </cell>
        </row>
        <row r="600">
          <cell r="I600">
            <v>383900</v>
          </cell>
          <cell r="J600">
            <v>383900</v>
          </cell>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v>383901</v>
          </cell>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v>384</v>
          </cell>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v>3840</v>
          </cell>
          <cell r="L603" t="str">
            <v>Ausserordentlicher Finanzaufwand</v>
          </cell>
          <cell r="M603" t="str">
            <v>Geldflusswirksamer ausserordentlicher Finanzaufwand.</v>
          </cell>
        </row>
        <row r="604">
          <cell r="I604">
            <v>384000</v>
          </cell>
          <cell r="J604">
            <v>384000</v>
          </cell>
          <cell r="K604" t="str">
            <v>3840.00</v>
          </cell>
          <cell r="L604" t="str">
            <v>Ausserordentlicher Finanzaufwand</v>
          </cell>
          <cell r="M604" t="str">
            <v>Geldflusswirksamer ausserordentlicher Finanzaufwand.</v>
          </cell>
        </row>
        <row r="605">
          <cell r="I605">
            <v>3841</v>
          </cell>
          <cell r="J605">
            <v>3841</v>
          </cell>
          <cell r="K605">
            <v>3841</v>
          </cell>
          <cell r="L605" t="str">
            <v>Ausserordentlicher Finanzaufwand, a.o. Wertberichtigungen</v>
          </cell>
          <cell r="M605" t="str">
            <v>Buchmässiger ausserordentlicher Finanzaufwand.</v>
          </cell>
        </row>
        <row r="606">
          <cell r="I606">
            <v>384100</v>
          </cell>
          <cell r="J606">
            <v>384100</v>
          </cell>
          <cell r="K606" t="str">
            <v>3841.00</v>
          </cell>
          <cell r="L606" t="str">
            <v>Ausserordentlicher Finanzaufwand, a.o. Wertberichtigungen</v>
          </cell>
          <cell r="M606" t="str">
            <v>Buchmässiger ausserordentlicher Finanzaufwand.</v>
          </cell>
        </row>
        <row r="607">
          <cell r="I607">
            <v>386</v>
          </cell>
          <cell r="J607">
            <v>386</v>
          </cell>
          <cell r="K607">
            <v>386</v>
          </cell>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v>3860</v>
          </cell>
          <cell r="L608" t="str">
            <v>Ausserordentlicher Transferaufwand; Bund</v>
          </cell>
          <cell r="M608" t="str">
            <v>Ausserordentlicher Transferaufwand an den Bund.</v>
          </cell>
        </row>
        <row r="609">
          <cell r="I609">
            <v>386000</v>
          </cell>
          <cell r="J609">
            <v>386000</v>
          </cell>
          <cell r="K609" t="str">
            <v>3860.00</v>
          </cell>
          <cell r="L609" t="str">
            <v>Ausserordentlicher Transferaufwand an Bund</v>
          </cell>
          <cell r="M609" t="str">
            <v>Ausserordentlicher Transferaufwand an den Bund.</v>
          </cell>
        </row>
        <row r="610">
          <cell r="I610">
            <v>3861</v>
          </cell>
          <cell r="J610">
            <v>3861</v>
          </cell>
          <cell r="K610">
            <v>3861</v>
          </cell>
          <cell r="L610" t="str">
            <v>Ausserordentlicher Transferaufwand; Kantone</v>
          </cell>
          <cell r="M610" t="str">
            <v>Ausserordentlicher Transferaufwand an Kantone oder Konkordate.</v>
          </cell>
        </row>
        <row r="611">
          <cell r="I611">
            <v>386100</v>
          </cell>
          <cell r="J611">
            <v>386100</v>
          </cell>
          <cell r="K611" t="str">
            <v>3861.00</v>
          </cell>
          <cell r="L611" t="str">
            <v>Ausserordentlicher Transferaufwand an Kanton</v>
          </cell>
          <cell r="M611" t="str">
            <v>Ausserordentlicher Transferaufwand an Kanton oder Konkordate.</v>
          </cell>
        </row>
        <row r="612">
          <cell r="I612">
            <v>3862</v>
          </cell>
          <cell r="J612">
            <v>3862</v>
          </cell>
          <cell r="K612">
            <v>3862</v>
          </cell>
          <cell r="L612" t="str">
            <v>Ausserordentlicher Transferaufwand; Gemeinden</v>
          </cell>
          <cell r="M612" t="str">
            <v>Ausserordentlicher Transferaufwand an Gemeinden oder Zweckverbände.</v>
          </cell>
        </row>
        <row r="613">
          <cell r="I613">
            <v>386200</v>
          </cell>
          <cell r="J613">
            <v>386200</v>
          </cell>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v>3863</v>
          </cell>
          <cell r="L614" t="str">
            <v>Ausserordentlicher Transferaufwand; öffentliche Sozialversicherungen</v>
          </cell>
          <cell r="M614" t="str">
            <v>Ausserordentlicher Transferaufwand an öffentliche Sozialversicherungen.</v>
          </cell>
        </row>
        <row r="615">
          <cell r="I615">
            <v>386300</v>
          </cell>
          <cell r="J615">
            <v>386300</v>
          </cell>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v>3864</v>
          </cell>
          <cell r="L616" t="str">
            <v>Ausserordentlicher Transferaufwand; öffentliche Unternehmungen</v>
          </cell>
          <cell r="M616" t="str">
            <v>Ausserordentlicher Transferaufwand an öffentliche Unternehmungen.</v>
          </cell>
        </row>
        <row r="617">
          <cell r="I617">
            <v>386400</v>
          </cell>
          <cell r="J617">
            <v>386400</v>
          </cell>
          <cell r="K617" t="str">
            <v>3864.00</v>
          </cell>
          <cell r="L617" t="str">
            <v>Ausserordentlicher Transferaufwand an öffentliche Unternehmungen</v>
          </cell>
          <cell r="M617" t="str">
            <v>Ausserordentlicher Transferaufwand an öffentliche Unternehmungen.</v>
          </cell>
        </row>
        <row r="618">
          <cell r="I618">
            <v>3865</v>
          </cell>
          <cell r="J618">
            <v>3865</v>
          </cell>
          <cell r="K618">
            <v>3865</v>
          </cell>
          <cell r="L618" t="str">
            <v>Ausserordentlicher Transferaufwand; private Unternehmungen</v>
          </cell>
          <cell r="M618" t="str">
            <v>Ausserordentlicher Transferaufwand an private Unternehmungen.</v>
          </cell>
        </row>
        <row r="619">
          <cell r="I619">
            <v>386500</v>
          </cell>
          <cell r="J619">
            <v>386500</v>
          </cell>
          <cell r="K619" t="str">
            <v>3865.00</v>
          </cell>
          <cell r="L619" t="str">
            <v>Ausserordentlicher Transferaufwand an private Unternehmungen</v>
          </cell>
          <cell r="M619" t="str">
            <v>Ausserordentlicher Transferaufwand an private Unternehmungen.</v>
          </cell>
        </row>
        <row r="620">
          <cell r="I620">
            <v>3866</v>
          </cell>
          <cell r="J620">
            <v>3866</v>
          </cell>
          <cell r="K620">
            <v>3866</v>
          </cell>
          <cell r="L620" t="str">
            <v>Ausserordentlicher Transferaufwand; private Organisationen ohne Erwerbszweck</v>
          </cell>
          <cell r="M620" t="str">
            <v>Ausserordentlicher Transferaufwand an private Organisationen ohne Erwerbszweck.</v>
          </cell>
        </row>
        <row r="621">
          <cell r="I621">
            <v>386600</v>
          </cell>
          <cell r="J621">
            <v>386600</v>
          </cell>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v>3867</v>
          </cell>
          <cell r="L622" t="str">
            <v>Ausserordentlicher Transferaufwand; private Haushalte</v>
          </cell>
          <cell r="M622" t="str">
            <v>Ausserordentlicher Transferaufwand an private Haushalte.</v>
          </cell>
        </row>
        <row r="623">
          <cell r="I623">
            <v>386700</v>
          </cell>
          <cell r="J623">
            <v>386700</v>
          </cell>
          <cell r="K623" t="str">
            <v>3867.00</v>
          </cell>
          <cell r="L623" t="str">
            <v>Ausserordentlicher Transferaufwand an private Haushalte</v>
          </cell>
          <cell r="M623" t="str">
            <v>Ausserordentlicher Transferaufwand an private Haushalte.</v>
          </cell>
        </row>
        <row r="624">
          <cell r="I624">
            <v>3868</v>
          </cell>
          <cell r="J624">
            <v>3868</v>
          </cell>
          <cell r="K624">
            <v>3868</v>
          </cell>
          <cell r="L624" t="str">
            <v>Ausserordentlicher Transferaufwand; Ausland</v>
          </cell>
          <cell r="M624" t="str">
            <v>Ausserordentlicher Transferaufwand an Empfänger im Ausland.</v>
          </cell>
        </row>
        <row r="625">
          <cell r="I625">
            <v>386800</v>
          </cell>
          <cell r="J625">
            <v>386800</v>
          </cell>
          <cell r="K625" t="str">
            <v>3868.00</v>
          </cell>
          <cell r="L625" t="str">
            <v>Ausserordentlicher Transferaufwand an das Ausland</v>
          </cell>
          <cell r="M625" t="str">
            <v>Ausserordentlicher Transferaufwand an Empfänger im Ausland.</v>
          </cell>
        </row>
        <row r="626">
          <cell r="I626">
            <v>387</v>
          </cell>
          <cell r="J626">
            <v>387</v>
          </cell>
          <cell r="K626">
            <v>387</v>
          </cell>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v>3874</v>
          </cell>
          <cell r="L627" t="str">
            <v>Zusätzliche Abschreibungen auf Darlehen VV</v>
          </cell>
          <cell r="M627" t="str">
            <v>Gegenkonto zu Sachgruppe 1484. Zusätzliche Abschreibungen auf der Sachgruppe 144 Darlehen VV.</v>
          </cell>
        </row>
        <row r="628">
          <cell r="I628">
            <v>38740</v>
          </cell>
          <cell r="J628" t="str">
            <v>3874.0</v>
          </cell>
          <cell r="K628">
            <v>38740</v>
          </cell>
          <cell r="L628" t="str">
            <v>Zusätzliche Abschreibungen Darlehen VV an Bund</v>
          </cell>
          <cell r="M628" t="str">
            <v>Gegenkonto zu Sachgruppe 14840. Zusätzliche Abschreibungen auf der Sachgruppe 1440 Darlehen VV an Bund.</v>
          </cell>
        </row>
        <row r="629">
          <cell r="I629">
            <v>387400</v>
          </cell>
          <cell r="J629">
            <v>387400</v>
          </cell>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v>387401</v>
          </cell>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v>38741</v>
          </cell>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v>387410</v>
          </cell>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v>387411</v>
          </cell>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v>38742</v>
          </cell>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v>387420</v>
          </cell>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v>387421</v>
          </cell>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v>38743</v>
          </cell>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v>387430</v>
          </cell>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v>387431</v>
          </cell>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v>38744</v>
          </cell>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v>387440</v>
          </cell>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v>387441</v>
          </cell>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v>38745</v>
          </cell>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v>387450</v>
          </cell>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v>387451</v>
          </cell>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v>38746</v>
          </cell>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v>387460</v>
          </cell>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v>387461</v>
          </cell>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v>38747</v>
          </cell>
          <cell r="L649" t="str">
            <v>Zusätzliche Abschreibungen Darlehen VV an private Haushalte</v>
          </cell>
          <cell r="M649" t="str">
            <v>Gegenkonto zu Sachgruppe 14847. Zusätzliche Abschreibungen auf der Sachgruppe 1447 Darlehen VV an private Haushalte.</v>
          </cell>
        </row>
        <row r="650">
          <cell r="I650">
            <v>387470</v>
          </cell>
          <cell r="J650">
            <v>387470</v>
          </cell>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v>387471</v>
          </cell>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v>38748</v>
          </cell>
          <cell r="L652" t="str">
            <v>Zusätzliche Abschreibungen Darlehen VV an das Ausland</v>
          </cell>
          <cell r="M652" t="str">
            <v>Gegenkonto zu Sachgruppe 14848. Zusätzliche Abschreibungen auf der Sachgruppe 1448 Darlehen VV an das Ausland.</v>
          </cell>
        </row>
        <row r="653">
          <cell r="I653">
            <v>387480</v>
          </cell>
          <cell r="J653">
            <v>387480</v>
          </cell>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v>387481</v>
          </cell>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v>3875</v>
          </cell>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v>38750</v>
          </cell>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v>387500</v>
          </cell>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v>387501</v>
          </cell>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v>38751</v>
          </cell>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v>387510</v>
          </cell>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v>387511</v>
          </cell>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v>38752</v>
          </cell>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v>387520</v>
          </cell>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v>387521</v>
          </cell>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v>38753</v>
          </cell>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v>387530</v>
          </cell>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v>387531</v>
          </cell>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v>38754</v>
          </cell>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v>387540</v>
          </cell>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v>387541</v>
          </cell>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v>38755</v>
          </cell>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v>387550</v>
          </cell>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v>387551</v>
          </cell>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v>38756</v>
          </cell>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v>387560</v>
          </cell>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v>387561</v>
          </cell>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v>38757</v>
          </cell>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v>387570</v>
          </cell>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v>387571</v>
          </cell>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v>38758</v>
          </cell>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v>387580</v>
          </cell>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v>387581</v>
          </cell>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v>3876</v>
          </cell>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v>38760</v>
          </cell>
          <cell r="L684" t="str">
            <v>Zusätzliche Abschreibungen Investitionsbeiträge an Bund</v>
          </cell>
          <cell r="M684" t="str">
            <v>Gegenkonto zu Sachgruppe 14860. Zusätzliche Abschreibungen auf der Sachgruppe 1460 Investitionsbeiträge an Bund.</v>
          </cell>
        </row>
        <row r="685">
          <cell r="I685">
            <v>387600</v>
          </cell>
          <cell r="J685">
            <v>387600</v>
          </cell>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v>387601</v>
          </cell>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v>38761</v>
          </cell>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v>387610</v>
          </cell>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v>387611</v>
          </cell>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v>38762</v>
          </cell>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v>387620</v>
          </cell>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v>387621</v>
          </cell>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v>38763</v>
          </cell>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v>387630</v>
          </cell>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v>387631</v>
          </cell>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v>38764</v>
          </cell>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v>387640</v>
          </cell>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v>387641</v>
          </cell>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v>38765</v>
          </cell>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v>387650</v>
          </cell>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v>387651</v>
          </cell>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v>38766</v>
          </cell>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v>387660</v>
          </cell>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v>387661</v>
          </cell>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v>38767</v>
          </cell>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v>387670</v>
          </cell>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v>387671</v>
          </cell>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v>38768</v>
          </cell>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v>387680</v>
          </cell>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v>387681</v>
          </cell>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v>389</v>
          </cell>
          <cell r="L711" t="str">
            <v>Einlagen in das Eigenkapital</v>
          </cell>
          <cell r="M711" t="str">
            <v>Erfolgswirksam gebuchte Einlagen in das Eigenkapital.</v>
          </cell>
        </row>
        <row r="712">
          <cell r="I712">
            <v>3892</v>
          </cell>
          <cell r="J712">
            <v>3892</v>
          </cell>
          <cell r="K712">
            <v>3892</v>
          </cell>
          <cell r="L712" t="str">
            <v>Einlagen in Rücklagen der Globalbudgetbereiche</v>
          </cell>
          <cell r="M712" t="str">
            <v>Erfolgswirksam gebuchte Einlagen in die Rücklagen von Globalbudgetbereichen (Sachgruppe 2920).</v>
          </cell>
        </row>
        <row r="713">
          <cell r="I713">
            <v>389200</v>
          </cell>
          <cell r="J713">
            <v>389200</v>
          </cell>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v>3893</v>
          </cell>
          <cell r="L714" t="str">
            <v>Einlagen in Vorfinanzierungen des EK</v>
          </cell>
          <cell r="M714" t="str">
            <v>Einlagen in die Sachgruppe 2930 Vorfinanzierungen zur Vorausdeckung zukünftiger Investitionsvorhaben.</v>
          </cell>
        </row>
        <row r="715">
          <cell r="I715">
            <v>389300</v>
          </cell>
          <cell r="J715">
            <v>389300</v>
          </cell>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v>3896</v>
          </cell>
          <cell r="L716" t="str">
            <v>Einlagen in Neubewertungsreserven</v>
          </cell>
          <cell r="M716" t="str">
            <v>Einlagen in die Sachgruppe 296 Neubewertungsreserve Finanzvermögen, wenn Aufwertungen im FV erfolgswirksam vorgenommen wurden.</v>
          </cell>
        </row>
        <row r="717">
          <cell r="I717">
            <v>389600</v>
          </cell>
          <cell r="J717">
            <v>389600</v>
          </cell>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v>3898</v>
          </cell>
          <cell r="L718" t="str">
            <v>Einlagen in die Reserven im EK</v>
          </cell>
          <cell r="M718" t="str">
            <v>Einlagen in die Sachgruppe 2980 Reserven.</v>
          </cell>
        </row>
        <row r="719">
          <cell r="I719">
            <v>389800</v>
          </cell>
          <cell r="J719">
            <v>389800</v>
          </cell>
          <cell r="K719" t="str">
            <v>3898.00</v>
          </cell>
          <cell r="L719" t="str">
            <v>Einlagen in die Reserven im EK</v>
          </cell>
          <cell r="M719" t="str">
            <v>Einlagen in die Sachgruppe 2980 Reserven.</v>
          </cell>
        </row>
        <row r="720">
          <cell r="I720">
            <v>39</v>
          </cell>
          <cell r="J720">
            <v>39</v>
          </cell>
          <cell r="K720">
            <v>39</v>
          </cell>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v>390</v>
          </cell>
          <cell r="L721" t="str">
            <v>Material- und Warenbezüge</v>
          </cell>
          <cell r="M721" t="str">
            <v>Vergütung für Bezüge von Waren, Geräten, Maschinen, Mobilien, Büroartikel aller Art.</v>
          </cell>
        </row>
        <row r="722">
          <cell r="I722">
            <v>3900</v>
          </cell>
          <cell r="J722">
            <v>3900</v>
          </cell>
          <cell r="K722">
            <v>3900</v>
          </cell>
          <cell r="L722" t="str">
            <v>Interne Verrechnung von Material- und Warenbezügen</v>
          </cell>
          <cell r="M722" t="str">
            <v>Vergütung für Bezüge von Waren, Geräten, Maschinen, Mobilien, Büroartikel aller Art.</v>
          </cell>
        </row>
        <row r="723">
          <cell r="I723">
            <v>390000</v>
          </cell>
          <cell r="J723">
            <v>390000</v>
          </cell>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v>391</v>
          </cell>
          <cell r="L724" t="str">
            <v>Dienstleistungen</v>
          </cell>
          <cell r="M724" t="str">
            <v>Vergütungen für intern bezogene Dienstleistungen.</v>
          </cell>
        </row>
        <row r="725">
          <cell r="I725">
            <v>3910</v>
          </cell>
          <cell r="J725">
            <v>3910</v>
          </cell>
          <cell r="K725">
            <v>3910</v>
          </cell>
          <cell r="L725" t="str">
            <v>Interne Verrechnung von Dienstleistungen</v>
          </cell>
          <cell r="M725" t="str">
            <v>Vergütungen für intern bezogene Dienstleistungen.</v>
          </cell>
        </row>
        <row r="726">
          <cell r="I726">
            <v>391000</v>
          </cell>
          <cell r="J726">
            <v>391000</v>
          </cell>
          <cell r="K726" t="str">
            <v>3910.00</v>
          </cell>
          <cell r="L726" t="str">
            <v>Interne Verrechnung von Dienstleistungen</v>
          </cell>
          <cell r="M726" t="str">
            <v>Vergütungen für intern bezogene Dienstleistungen.</v>
          </cell>
        </row>
        <row r="727">
          <cell r="I727">
            <v>392</v>
          </cell>
          <cell r="J727">
            <v>392</v>
          </cell>
          <cell r="K727">
            <v>392</v>
          </cell>
          <cell r="L727" t="str">
            <v>Pacht, Mieten, Benützungskosten</v>
          </cell>
          <cell r="M727" t="str">
            <v>Vergütung für die Miete von Liegenschaften, Räumen, Parkplätzen sowie Sachanlagen, Geräten, Mobilien, Fahrzeugen etc.</v>
          </cell>
        </row>
        <row r="728">
          <cell r="I728">
            <v>3920</v>
          </cell>
          <cell r="J728">
            <v>3920</v>
          </cell>
          <cell r="K728">
            <v>3920</v>
          </cell>
          <cell r="L728" t="str">
            <v>Interne Verrechnung von Pacht, Mieten, Benützungskosten</v>
          </cell>
          <cell r="M728" t="str">
            <v>Vergütung für die Miete von Liegenschaften, Räumen, Parkplätzen sowie Sachanlagen, Geräten, Mobilien, Fahrzeugen etc.</v>
          </cell>
        </row>
        <row r="729">
          <cell r="I729">
            <v>392000</v>
          </cell>
          <cell r="J729">
            <v>392000</v>
          </cell>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v>393</v>
          </cell>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v>3930</v>
          </cell>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v>393000</v>
          </cell>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v>394</v>
          </cell>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v>3940</v>
          </cell>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v>394000</v>
          </cell>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v>395</v>
          </cell>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v>3950</v>
          </cell>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v>395000</v>
          </cell>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v>398</v>
          </cell>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v>3980</v>
          </cell>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v>398000</v>
          </cell>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v>399</v>
          </cell>
          <cell r="L742" t="str">
            <v>Übrige interne Verrechnungen</v>
          </cell>
          <cell r="M742" t="str">
            <v>Nicht anders zugeordnete Vergütungen an andere Dienststellen oder konsolidierte Einheiten.</v>
          </cell>
        </row>
        <row r="743">
          <cell r="I743">
            <v>3990</v>
          </cell>
          <cell r="J743">
            <v>3990</v>
          </cell>
          <cell r="K743">
            <v>3990</v>
          </cell>
          <cell r="L743" t="str">
            <v>Übrige interne Verrechnungen</v>
          </cell>
          <cell r="M743" t="str">
            <v>Nicht anders zugeordnete Vergütungen an andere Dienststellen oder konsolidierte Einheiten.</v>
          </cell>
        </row>
        <row r="744">
          <cell r="I744">
            <v>399000</v>
          </cell>
          <cell r="J744">
            <v>399000</v>
          </cell>
          <cell r="K744" t="str">
            <v>3990.00</v>
          </cell>
          <cell r="L744" t="str">
            <v>Übrige interne Verrechnungen</v>
          </cell>
          <cell r="M744" t="str">
            <v>Nicht anders zugeordnete Vergütungen an andere Dienststellen oder konsolidierte Einheiten.</v>
          </cell>
        </row>
        <row r="745">
          <cell r="I745">
            <v>4</v>
          </cell>
          <cell r="J745">
            <v>4</v>
          </cell>
          <cell r="K745">
            <v>4</v>
          </cell>
          <cell r="L745" t="str">
            <v>Ertrag</v>
          </cell>
          <cell r="M745" t="str">
            <v xml:space="preserve"> </v>
          </cell>
        </row>
        <row r="746">
          <cell r="I746">
            <v>40</v>
          </cell>
          <cell r="J746">
            <v>40</v>
          </cell>
          <cell r="K746">
            <v>40</v>
          </cell>
          <cell r="L746" t="str">
            <v>Fiskalertrag</v>
          </cell>
          <cell r="M746" t="str">
            <v xml:space="preserve"> </v>
          </cell>
        </row>
        <row r="747">
          <cell r="I747">
            <v>400</v>
          </cell>
          <cell r="J747">
            <v>400</v>
          </cell>
          <cell r="K747">
            <v>400</v>
          </cell>
          <cell r="L747" t="str">
            <v>Direkte Steuern natürliche Personen</v>
          </cell>
          <cell r="M747" t="str">
            <v xml:space="preserve"> </v>
          </cell>
        </row>
        <row r="748">
          <cell r="I748">
            <v>4000</v>
          </cell>
          <cell r="J748">
            <v>4000</v>
          </cell>
          <cell r="K748">
            <v>4000</v>
          </cell>
          <cell r="L748" t="str">
            <v>Einkommenssteuern natürliche Personen</v>
          </cell>
          <cell r="M748" t="str">
            <v>Direkte Staats- oder Gemeindesteuern auf dem Einkommen natürlicher Personen.</v>
          </cell>
        </row>
        <row r="749">
          <cell r="I749">
            <v>40000</v>
          </cell>
          <cell r="J749" t="str">
            <v>4000.0</v>
          </cell>
          <cell r="K749">
            <v>40000</v>
          </cell>
          <cell r="L749" t="str">
            <v>Einkommenssteuern natürliche Personen Rechnungsjahr</v>
          </cell>
          <cell r="M749">
            <v>40000</v>
          </cell>
        </row>
        <row r="750">
          <cell r="I750">
            <v>400000</v>
          </cell>
          <cell r="J750">
            <v>400000</v>
          </cell>
          <cell r="K750" t="str">
            <v>4000.00</v>
          </cell>
          <cell r="L750" t="str">
            <v>Einkommenssteuern natürliche Personen Rechnungsjahr</v>
          </cell>
          <cell r="M750">
            <v>400000</v>
          </cell>
        </row>
        <row r="751">
          <cell r="I751">
            <v>40001</v>
          </cell>
          <cell r="J751" t="str">
            <v>4000.1</v>
          </cell>
          <cell r="K751">
            <v>40001</v>
          </cell>
          <cell r="L751" t="str">
            <v>Einkommenssteuern natürliche Personen früherer Jahre</v>
          </cell>
          <cell r="M751">
            <v>40001</v>
          </cell>
        </row>
        <row r="752">
          <cell r="I752">
            <v>400010</v>
          </cell>
          <cell r="J752">
            <v>400010</v>
          </cell>
          <cell r="K752" t="str">
            <v>4000.10</v>
          </cell>
          <cell r="L752" t="str">
            <v>Einkommenssteuern natürliche Personen früherer Jahre</v>
          </cell>
          <cell r="M752">
            <v>400010</v>
          </cell>
        </row>
        <row r="753">
          <cell r="I753">
            <v>40002</v>
          </cell>
          <cell r="J753" t="str">
            <v>4000.2</v>
          </cell>
          <cell r="K753">
            <v>40002</v>
          </cell>
          <cell r="L753" t="str">
            <v>Nachsteuern Einkommensteuern natürliche Personen</v>
          </cell>
          <cell r="M753">
            <v>40002</v>
          </cell>
        </row>
        <row r="754">
          <cell r="I754">
            <v>400020</v>
          </cell>
          <cell r="J754">
            <v>400020</v>
          </cell>
          <cell r="K754" t="str">
            <v>4000.20</v>
          </cell>
          <cell r="L754" t="str">
            <v>Nachsteuern Einkommensteuern natürliche Personen</v>
          </cell>
          <cell r="M754">
            <v>400020</v>
          </cell>
        </row>
        <row r="755">
          <cell r="I755">
            <v>40004</v>
          </cell>
          <cell r="J755" t="str">
            <v>4000.4</v>
          </cell>
          <cell r="K755">
            <v>40004</v>
          </cell>
          <cell r="L755" t="str">
            <v>Aktive Steuerausscheidungen Einkommensteuern natürliche Personen</v>
          </cell>
          <cell r="M755">
            <v>40004</v>
          </cell>
        </row>
        <row r="756">
          <cell r="I756">
            <v>400040</v>
          </cell>
          <cell r="J756">
            <v>400040</v>
          </cell>
          <cell r="K756" t="str">
            <v>4000.40</v>
          </cell>
          <cell r="L756" t="str">
            <v>Aktive Steuerausscheidungen Einkommensteuern natürliche Personen</v>
          </cell>
          <cell r="M756">
            <v>400040</v>
          </cell>
        </row>
        <row r="757">
          <cell r="I757">
            <v>40005</v>
          </cell>
          <cell r="J757" t="str">
            <v>4000.5</v>
          </cell>
          <cell r="K757">
            <v>40005</v>
          </cell>
          <cell r="L757" t="str">
            <v>Passive Steuerausscheidungen Einkommensteuern natürliche Personen</v>
          </cell>
          <cell r="M757" t="str">
            <v>Ertragsminderungskonto.</v>
          </cell>
        </row>
        <row r="758">
          <cell r="I758">
            <v>400050</v>
          </cell>
          <cell r="J758">
            <v>400050</v>
          </cell>
          <cell r="K758" t="str">
            <v>4000.50</v>
          </cell>
          <cell r="L758" t="str">
            <v>Passive Steuerausscheidungen Einkommensteuern natürliche Personen</v>
          </cell>
          <cell r="M758" t="str">
            <v>Ertragsminderungskonto.</v>
          </cell>
        </row>
        <row r="759">
          <cell r="I759">
            <v>40006</v>
          </cell>
          <cell r="J759" t="str">
            <v>4000.6</v>
          </cell>
          <cell r="K759">
            <v>40006</v>
          </cell>
          <cell r="L759" t="str">
            <v>Pauschale Steueranrechnung natürliche Personen</v>
          </cell>
          <cell r="M759" t="str">
            <v>Ertragsminderungskonto.</v>
          </cell>
        </row>
        <row r="760">
          <cell r="I760">
            <v>400060</v>
          </cell>
          <cell r="J760">
            <v>400060</v>
          </cell>
          <cell r="K760" t="str">
            <v>4000.60</v>
          </cell>
          <cell r="L760" t="str">
            <v>Pauschale Steueranrechnung natürliche Personen</v>
          </cell>
          <cell r="M760" t="str">
            <v>Ertragsminderungskonto.</v>
          </cell>
        </row>
        <row r="761">
          <cell r="I761">
            <v>4001</v>
          </cell>
          <cell r="J761">
            <v>4001</v>
          </cell>
          <cell r="K761">
            <v>4001</v>
          </cell>
          <cell r="L761" t="str">
            <v>Vermögenssteuern natürliche Personen</v>
          </cell>
          <cell r="M761" t="str">
            <v>Direkte Staats- oder Gemeindesteuern auf dem Vermögen natürlicher Personen.</v>
          </cell>
        </row>
        <row r="762">
          <cell r="I762">
            <v>40010</v>
          </cell>
          <cell r="J762" t="str">
            <v>4001.0</v>
          </cell>
          <cell r="K762">
            <v>40010</v>
          </cell>
          <cell r="L762" t="str">
            <v>Vermögenssteuern natürliche Personen Rechnungsjahr</v>
          </cell>
          <cell r="M762">
            <v>40010</v>
          </cell>
        </row>
        <row r="763">
          <cell r="I763">
            <v>400100</v>
          </cell>
          <cell r="J763">
            <v>400100</v>
          </cell>
          <cell r="K763" t="str">
            <v>4001.00</v>
          </cell>
          <cell r="L763" t="str">
            <v>Vermögenssteuern natürliche Personen Rechnungsjahr</v>
          </cell>
          <cell r="M763">
            <v>400100</v>
          </cell>
        </row>
        <row r="764">
          <cell r="I764">
            <v>40011</v>
          </cell>
          <cell r="J764" t="str">
            <v>4001.1</v>
          </cell>
          <cell r="K764">
            <v>40011</v>
          </cell>
          <cell r="L764" t="str">
            <v>Vermögenssteuern natürliche Personen früherer Jahre</v>
          </cell>
          <cell r="M764">
            <v>40011</v>
          </cell>
        </row>
        <row r="765">
          <cell r="I765">
            <v>400110</v>
          </cell>
          <cell r="J765">
            <v>400110</v>
          </cell>
          <cell r="K765" t="str">
            <v>4001.10</v>
          </cell>
          <cell r="L765" t="str">
            <v>Vermögenssteuern natürliche Personen früherer Jahre</v>
          </cell>
          <cell r="M765">
            <v>400110</v>
          </cell>
        </row>
        <row r="766">
          <cell r="I766">
            <v>40012</v>
          </cell>
          <cell r="J766" t="str">
            <v>4001.2</v>
          </cell>
          <cell r="K766">
            <v>40012</v>
          </cell>
          <cell r="L766" t="str">
            <v>Nachsteuern Vermögenssteuern natürliche Personen</v>
          </cell>
          <cell r="M766">
            <v>40012</v>
          </cell>
        </row>
        <row r="767">
          <cell r="I767">
            <v>400120</v>
          </cell>
          <cell r="J767">
            <v>400120</v>
          </cell>
          <cell r="K767" t="str">
            <v>4001.20</v>
          </cell>
          <cell r="L767" t="str">
            <v>Nachsteuern Vermögenssteuern natürliche Personen</v>
          </cell>
          <cell r="M767">
            <v>400120</v>
          </cell>
        </row>
        <row r="768">
          <cell r="I768">
            <v>40014</v>
          </cell>
          <cell r="J768" t="str">
            <v>4001.4</v>
          </cell>
          <cell r="K768">
            <v>40014</v>
          </cell>
          <cell r="L768" t="str">
            <v>Aktive Steuerausscheidungen Vermögenssteuern natürliche Personen</v>
          </cell>
          <cell r="M768">
            <v>40014</v>
          </cell>
        </row>
        <row r="769">
          <cell r="I769">
            <v>400140</v>
          </cell>
          <cell r="J769">
            <v>400140</v>
          </cell>
          <cell r="K769" t="str">
            <v>4001.40</v>
          </cell>
          <cell r="L769" t="str">
            <v>Aktive Steuerausscheidungen Vermögenssteuern natürliche Personen</v>
          </cell>
          <cell r="M769">
            <v>400140</v>
          </cell>
        </row>
        <row r="770">
          <cell r="I770">
            <v>40015</v>
          </cell>
          <cell r="J770" t="str">
            <v>4001.5</v>
          </cell>
          <cell r="K770">
            <v>40015</v>
          </cell>
          <cell r="L770" t="str">
            <v>Passive Steuerausscheidungen Vermögenssteuern natürliche Personen</v>
          </cell>
          <cell r="M770" t="str">
            <v>Ertragsminderungskonto.</v>
          </cell>
        </row>
        <row r="771">
          <cell r="I771">
            <v>400150</v>
          </cell>
          <cell r="J771">
            <v>400150</v>
          </cell>
          <cell r="K771" t="str">
            <v>4001.50</v>
          </cell>
          <cell r="L771" t="str">
            <v>Passive Steuerausscheidungen Vermögenssteuern natürliche Personen</v>
          </cell>
          <cell r="M771" t="str">
            <v>Ertragsminderungskonto.</v>
          </cell>
        </row>
        <row r="772">
          <cell r="I772">
            <v>4002</v>
          </cell>
          <cell r="J772">
            <v>4002</v>
          </cell>
          <cell r="K772">
            <v>4002</v>
          </cell>
          <cell r="L772" t="str">
            <v>Quellensteuern natürliche Personen</v>
          </cell>
          <cell r="M772" t="str">
            <v>Direkte Staats- oder Gemeindesteuern auf dem Einkommen von natürlichen Personen mit Wohnsitz im Ausland (gem. Art. 35 Steuerharmonisierungsgesetz).</v>
          </cell>
        </row>
        <row r="773">
          <cell r="I773">
            <v>400200</v>
          </cell>
          <cell r="J773">
            <v>400200</v>
          </cell>
          <cell r="K773" t="str">
            <v>4002.00</v>
          </cell>
          <cell r="L773" t="str">
            <v>Quellensteuern natürliche Personen</v>
          </cell>
          <cell r="M773">
            <v>400200</v>
          </cell>
        </row>
        <row r="774">
          <cell r="I774">
            <v>4008</v>
          </cell>
          <cell r="J774">
            <v>4008</v>
          </cell>
          <cell r="K774">
            <v>4008</v>
          </cell>
          <cell r="L774" t="str">
            <v>Personensteuern</v>
          </cell>
          <cell r="M774" t="str">
            <v>Feuerwehrsteuer und andere "Kopfsteuern".</v>
          </cell>
        </row>
        <row r="775">
          <cell r="I775">
            <v>400800</v>
          </cell>
          <cell r="J775">
            <v>400800</v>
          </cell>
          <cell r="K775" t="str">
            <v>4008.00</v>
          </cell>
          <cell r="L775" t="str">
            <v>Personalsteuern</v>
          </cell>
          <cell r="M775">
            <v>400800</v>
          </cell>
        </row>
        <row r="776">
          <cell r="I776">
            <v>4009</v>
          </cell>
          <cell r="J776">
            <v>4009</v>
          </cell>
          <cell r="K776">
            <v>4009</v>
          </cell>
          <cell r="L776" t="str">
            <v>Übrige direkte Steuern natürliche Personen</v>
          </cell>
          <cell r="M776" t="str">
            <v>Nicht anderswo zugeordnete direkte Steuern von natürlichen Personen.</v>
          </cell>
        </row>
        <row r="777">
          <cell r="I777">
            <v>400900</v>
          </cell>
          <cell r="J777">
            <v>400900</v>
          </cell>
          <cell r="K777" t="str">
            <v>4009.00</v>
          </cell>
          <cell r="L777" t="str">
            <v>Übrige direkte Steuern natürliche Personen</v>
          </cell>
          <cell r="M777" t="str">
            <v>Nicht anderswo zugeordnete direkte Steuern von natürlichen Personen.</v>
          </cell>
        </row>
        <row r="778">
          <cell r="I778">
            <v>401</v>
          </cell>
          <cell r="J778">
            <v>401</v>
          </cell>
          <cell r="K778">
            <v>401</v>
          </cell>
          <cell r="L778" t="str">
            <v>Direkte Steuern juristische Personen</v>
          </cell>
          <cell r="M778" t="str">
            <v xml:space="preserve"> </v>
          </cell>
        </row>
        <row r="779">
          <cell r="I779">
            <v>4010</v>
          </cell>
          <cell r="J779">
            <v>4010</v>
          </cell>
          <cell r="K779">
            <v>4010</v>
          </cell>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v>40100</v>
          </cell>
          <cell r="L780" t="str">
            <v>Gewinnsteuern juristische Personen Rechnungsjahr</v>
          </cell>
          <cell r="M780">
            <v>40100</v>
          </cell>
        </row>
        <row r="781">
          <cell r="I781">
            <v>401000</v>
          </cell>
          <cell r="J781">
            <v>401000</v>
          </cell>
          <cell r="K781" t="str">
            <v>4010.00</v>
          </cell>
          <cell r="L781" t="str">
            <v>Gewinnsteuern juristische Personen Rechnungsjahr</v>
          </cell>
          <cell r="M781">
            <v>401000</v>
          </cell>
        </row>
        <row r="782">
          <cell r="I782">
            <v>40101</v>
          </cell>
          <cell r="J782" t="str">
            <v>4010.1</v>
          </cell>
          <cell r="K782">
            <v>40101</v>
          </cell>
          <cell r="L782" t="str">
            <v>Gewinnsteuern juristische Personen früherer Jahre</v>
          </cell>
          <cell r="M782">
            <v>40101</v>
          </cell>
        </row>
        <row r="783">
          <cell r="I783">
            <v>401010</v>
          </cell>
          <cell r="J783">
            <v>401010</v>
          </cell>
          <cell r="K783" t="str">
            <v>4010.10</v>
          </cell>
          <cell r="L783" t="str">
            <v>Gewinnsteuern juristische Personen früherer Jahre</v>
          </cell>
          <cell r="M783">
            <v>401010</v>
          </cell>
        </row>
        <row r="784">
          <cell r="I784">
            <v>40102</v>
          </cell>
          <cell r="J784" t="str">
            <v>4010.2</v>
          </cell>
          <cell r="K784">
            <v>40102</v>
          </cell>
          <cell r="L784" t="str">
            <v>Nachsteuern Gewinnsteuern juristische Personen</v>
          </cell>
          <cell r="M784">
            <v>40102</v>
          </cell>
        </row>
        <row r="785">
          <cell r="I785">
            <v>401020</v>
          </cell>
          <cell r="J785">
            <v>401020</v>
          </cell>
          <cell r="K785" t="str">
            <v>4010.20</v>
          </cell>
          <cell r="L785" t="str">
            <v>Nachsteuern Gewinnsteuern juristische Personen</v>
          </cell>
          <cell r="M785">
            <v>401020</v>
          </cell>
        </row>
        <row r="786">
          <cell r="I786">
            <v>40104</v>
          </cell>
          <cell r="J786" t="str">
            <v>4010.4</v>
          </cell>
          <cell r="K786">
            <v>40104</v>
          </cell>
          <cell r="L786" t="str">
            <v>Aktive Steuerausscheidungen Gewinnsteuern juristische Personen</v>
          </cell>
          <cell r="M786">
            <v>40104</v>
          </cell>
        </row>
        <row r="787">
          <cell r="I787">
            <v>401040</v>
          </cell>
          <cell r="J787">
            <v>401040</v>
          </cell>
          <cell r="K787" t="str">
            <v>4010.40</v>
          </cell>
          <cell r="L787" t="str">
            <v>Aktive Steuerausscheidungen Gewinnsteuern juristische Personen</v>
          </cell>
          <cell r="M787">
            <v>401040</v>
          </cell>
        </row>
        <row r="788">
          <cell r="I788">
            <v>40105</v>
          </cell>
          <cell r="J788" t="str">
            <v>4010.5</v>
          </cell>
          <cell r="K788">
            <v>40105</v>
          </cell>
          <cell r="L788" t="str">
            <v>Passive Steuerausscheidungen Gewinnsteuern juristische Personen</v>
          </cell>
          <cell r="M788" t="str">
            <v>Ertragsminderungskonto.</v>
          </cell>
        </row>
        <row r="789">
          <cell r="I789">
            <v>401050</v>
          </cell>
          <cell r="J789">
            <v>401050</v>
          </cell>
          <cell r="K789" t="str">
            <v>4010.50</v>
          </cell>
          <cell r="L789" t="str">
            <v>Passive Steuerausscheidungen Gewinnsteuern juristische Personen</v>
          </cell>
          <cell r="M789" t="str">
            <v>Ertragsminderungskonto.</v>
          </cell>
        </row>
        <row r="790">
          <cell r="I790">
            <v>40106</v>
          </cell>
          <cell r="J790" t="str">
            <v>4010.6</v>
          </cell>
          <cell r="K790">
            <v>40106</v>
          </cell>
          <cell r="L790" t="str">
            <v>Pauschale Steueranrechnung juristische Personen</v>
          </cell>
          <cell r="M790" t="str">
            <v>Ertragsminderungskonto.</v>
          </cell>
        </row>
        <row r="791">
          <cell r="I791">
            <v>401060</v>
          </cell>
          <cell r="J791">
            <v>401060</v>
          </cell>
          <cell r="K791" t="str">
            <v>4010.60</v>
          </cell>
          <cell r="L791" t="str">
            <v>Pauschale Steueranrechnung juristische Personen</v>
          </cell>
          <cell r="M791" t="str">
            <v>Ertragsminderungskonto.</v>
          </cell>
        </row>
        <row r="792">
          <cell r="I792">
            <v>4011</v>
          </cell>
          <cell r="J792">
            <v>4011</v>
          </cell>
          <cell r="K792">
            <v>4011</v>
          </cell>
          <cell r="L792" t="str">
            <v>Kapitalssteuern juristische Personen</v>
          </cell>
          <cell r="M792" t="str">
            <v>Direkte Staats- oder Gemeindesteuern auf dem Kapital von juristischen Personen.</v>
          </cell>
        </row>
        <row r="793">
          <cell r="I793">
            <v>40110</v>
          </cell>
          <cell r="J793" t="str">
            <v>4011.0</v>
          </cell>
          <cell r="K793">
            <v>40110</v>
          </cell>
          <cell r="L793" t="str">
            <v>Kapitalssteuern juristische Personen Rechnungsjahr</v>
          </cell>
          <cell r="M793">
            <v>40110</v>
          </cell>
        </row>
        <row r="794">
          <cell r="I794">
            <v>401100</v>
          </cell>
          <cell r="J794">
            <v>401100</v>
          </cell>
          <cell r="K794" t="str">
            <v>4011.00</v>
          </cell>
          <cell r="L794" t="str">
            <v>Kapitalssteuern juristische Personen Rechnungsjahr</v>
          </cell>
          <cell r="M794">
            <v>401100</v>
          </cell>
        </row>
        <row r="795">
          <cell r="I795">
            <v>40111</v>
          </cell>
          <cell r="J795" t="str">
            <v>4011.1</v>
          </cell>
          <cell r="K795">
            <v>40111</v>
          </cell>
          <cell r="L795" t="str">
            <v>Kapitalssteuern juristische Personen früherer Jahre</v>
          </cell>
          <cell r="M795">
            <v>40111</v>
          </cell>
        </row>
        <row r="796">
          <cell r="I796">
            <v>401110</v>
          </cell>
          <cell r="J796">
            <v>401110</v>
          </cell>
          <cell r="K796" t="str">
            <v>4011.10</v>
          </cell>
          <cell r="L796" t="str">
            <v>Kapitalssteuern juristische Personen früherer Jahre</v>
          </cell>
          <cell r="M796">
            <v>401110</v>
          </cell>
        </row>
        <row r="797">
          <cell r="I797">
            <v>40112</v>
          </cell>
          <cell r="J797" t="str">
            <v>4011.2</v>
          </cell>
          <cell r="K797">
            <v>40112</v>
          </cell>
          <cell r="L797" t="str">
            <v>Nachsteuern Kapitalsteuern juristische Personen</v>
          </cell>
          <cell r="M797">
            <v>40112</v>
          </cell>
        </row>
        <row r="798">
          <cell r="I798">
            <v>401120</v>
          </cell>
          <cell r="J798">
            <v>401120</v>
          </cell>
          <cell r="K798" t="str">
            <v>4011.20</v>
          </cell>
          <cell r="L798" t="str">
            <v>Nachsteuern Kapitalsteuern juristische Personen</v>
          </cell>
          <cell r="M798">
            <v>401120</v>
          </cell>
        </row>
        <row r="799">
          <cell r="I799">
            <v>40114</v>
          </cell>
          <cell r="J799" t="str">
            <v>4011.4</v>
          </cell>
          <cell r="K799">
            <v>40114</v>
          </cell>
          <cell r="L799" t="str">
            <v>Aktive Steuerausscheidungen Kapitalsteuern juristische Personen</v>
          </cell>
          <cell r="M799">
            <v>40114</v>
          </cell>
        </row>
        <row r="800">
          <cell r="I800">
            <v>401140</v>
          </cell>
          <cell r="J800">
            <v>401140</v>
          </cell>
          <cell r="K800" t="str">
            <v>4011.40</v>
          </cell>
          <cell r="L800" t="str">
            <v>Aktive Steuerausscheidungen Kapitalsteuern juristische Personen</v>
          </cell>
          <cell r="M800">
            <v>401140</v>
          </cell>
        </row>
        <row r="801">
          <cell r="I801">
            <v>40115</v>
          </cell>
          <cell r="J801" t="str">
            <v>4011.5</v>
          </cell>
          <cell r="K801">
            <v>40115</v>
          </cell>
          <cell r="L801" t="str">
            <v>Passive Steuerausscheidungen Kapitalsteuern juristische Personen</v>
          </cell>
          <cell r="M801" t="str">
            <v>Ertragsminderungskonto.</v>
          </cell>
        </row>
        <row r="802">
          <cell r="I802">
            <v>401150</v>
          </cell>
          <cell r="J802">
            <v>401150</v>
          </cell>
          <cell r="K802" t="str">
            <v>4011.50</v>
          </cell>
          <cell r="L802" t="str">
            <v>Passive Steuerausscheidungen Kapitalsteuern juristische Personen</v>
          </cell>
          <cell r="M802" t="str">
            <v>Ertragsminderungskonto.</v>
          </cell>
        </row>
        <row r="803">
          <cell r="I803">
            <v>4012</v>
          </cell>
          <cell r="J803">
            <v>4012</v>
          </cell>
          <cell r="K803">
            <v>4012</v>
          </cell>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v>401200</v>
          </cell>
          <cell r="K804" t="str">
            <v>4012.00</v>
          </cell>
          <cell r="L804" t="str">
            <v>Quellensteuern juristische Personen</v>
          </cell>
          <cell r="M804">
            <v>401200</v>
          </cell>
        </row>
        <row r="805">
          <cell r="I805">
            <v>4019</v>
          </cell>
          <cell r="J805">
            <v>4019</v>
          </cell>
          <cell r="K805">
            <v>4019</v>
          </cell>
          <cell r="L805" t="str">
            <v>Übrige direkte Steuern juristische Personen</v>
          </cell>
          <cell r="M805" t="str">
            <v>Nicht anderswo zugeordnete direkte Steuern von juristischen Personen.</v>
          </cell>
        </row>
        <row r="806">
          <cell r="I806">
            <v>401900</v>
          </cell>
          <cell r="J806">
            <v>401900</v>
          </cell>
          <cell r="K806" t="str">
            <v>4019.00</v>
          </cell>
          <cell r="L806" t="str">
            <v>Übrige direkte Steuern juristische Personen</v>
          </cell>
          <cell r="M806" t="str">
            <v>Nicht anderswo zugeordnete direkte Steuern von juristischen Personen.</v>
          </cell>
        </row>
        <row r="807">
          <cell r="I807">
            <v>402</v>
          </cell>
          <cell r="J807">
            <v>402</v>
          </cell>
          <cell r="K807">
            <v>402</v>
          </cell>
          <cell r="L807" t="str">
            <v>Übrige Direkte Steuern</v>
          </cell>
          <cell r="M807" t="str">
            <v xml:space="preserve"> </v>
          </cell>
        </row>
        <row r="808">
          <cell r="I808">
            <v>4020</v>
          </cell>
          <cell r="J808">
            <v>4020</v>
          </cell>
          <cell r="K808">
            <v>4020</v>
          </cell>
          <cell r="L808" t="str">
            <v>Verrechnungssteuer (nur Bund)</v>
          </cell>
          <cell r="M808" t="str">
            <v>Konto wird nur vom Bund verwendet.</v>
          </cell>
        </row>
        <row r="809">
          <cell r="I809">
            <v>402000</v>
          </cell>
          <cell r="J809">
            <v>402000</v>
          </cell>
          <cell r="K809" t="str">
            <v>4020.00</v>
          </cell>
          <cell r="L809" t="str">
            <v>Verrechnungssteuer (nur Bund)</v>
          </cell>
          <cell r="M809" t="str">
            <v>Konto wird nur vom Bund verwendet.</v>
          </cell>
        </row>
        <row r="810">
          <cell r="I810">
            <v>4021</v>
          </cell>
          <cell r="J810">
            <v>4021</v>
          </cell>
          <cell r="K810">
            <v>4021</v>
          </cell>
          <cell r="L810" t="str">
            <v>Grundsteuern</v>
          </cell>
          <cell r="M810" t="str">
            <v>Periodische Objektsteuern auf dem Grundbesitz oder auf Liegenschaften.</v>
          </cell>
        </row>
        <row r="811">
          <cell r="I811">
            <v>402100</v>
          </cell>
          <cell r="J811">
            <v>402100</v>
          </cell>
          <cell r="K811" t="str">
            <v>4021.00</v>
          </cell>
          <cell r="L811" t="str">
            <v>Liegenschaftensteuern</v>
          </cell>
          <cell r="M811" t="str">
            <v>Periodische Objektsteuern auf dem Grundbesitz oder auf Liegenschaften.</v>
          </cell>
        </row>
        <row r="812">
          <cell r="I812">
            <v>4022</v>
          </cell>
          <cell r="J812">
            <v>4022</v>
          </cell>
          <cell r="K812">
            <v>4022</v>
          </cell>
          <cell r="L812" t="str">
            <v>Vermögensgewinnsteuern</v>
          </cell>
          <cell r="M812" t="str">
            <v>Grundstückgewinnsteuern, Kapitalgewinnsteuern, Vermögensgewinnsteuern.</v>
          </cell>
        </row>
        <row r="813">
          <cell r="I813">
            <v>402200</v>
          </cell>
          <cell r="J813">
            <v>402200</v>
          </cell>
          <cell r="K813" t="str">
            <v>4022.00</v>
          </cell>
          <cell r="L813" t="str">
            <v>Grundstückgewinnsteuern</v>
          </cell>
          <cell r="M813">
            <v>0</v>
          </cell>
        </row>
        <row r="814">
          <cell r="I814">
            <v>4023</v>
          </cell>
          <cell r="J814">
            <v>4023</v>
          </cell>
          <cell r="K814">
            <v>4023</v>
          </cell>
          <cell r="L814" t="str">
            <v>Vermögensverkehrssteuern</v>
          </cell>
          <cell r="M814" t="str">
            <v>Handänderungssteuern, Emissions- und Umsatzabgaben auf Wertpapieren, Stempelabgaben auf Quittungen für Versicherungsprämien, kantonale Stempelsteuer.</v>
          </cell>
        </row>
        <row r="815">
          <cell r="I815">
            <v>402300</v>
          </cell>
          <cell r="J815">
            <v>402300</v>
          </cell>
          <cell r="K815" t="str">
            <v>4023.00</v>
          </cell>
          <cell r="L815" t="str">
            <v>Handänderungsteuern</v>
          </cell>
          <cell r="M815">
            <v>0</v>
          </cell>
        </row>
        <row r="816">
          <cell r="I816">
            <v>4024</v>
          </cell>
          <cell r="J816">
            <v>4024</v>
          </cell>
          <cell r="K816">
            <v>4024</v>
          </cell>
          <cell r="L816" t="str">
            <v>Erbschafts- und Schenkungssteuern</v>
          </cell>
          <cell r="M816" t="str">
            <v>Kantonale Rechtsübertragungssteuern auf Erbschaften, Vermächtnissen und Schenkungen.</v>
          </cell>
        </row>
        <row r="817">
          <cell r="I817">
            <v>402400</v>
          </cell>
          <cell r="J817">
            <v>402400</v>
          </cell>
          <cell r="K817" t="str">
            <v>4024.00</v>
          </cell>
          <cell r="L817" t="str">
            <v>Erbschafts- und Schenkungssteuern</v>
          </cell>
          <cell r="M817" t="str">
            <v>Kantonale Rechtsübertragungssteuern auf Erbschaften, Vermächtnissen und Schenkungen.</v>
          </cell>
        </row>
        <row r="818">
          <cell r="I818">
            <v>4025</v>
          </cell>
          <cell r="J818">
            <v>4025</v>
          </cell>
          <cell r="K818">
            <v>4025</v>
          </cell>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v>402500</v>
          </cell>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v>403</v>
          </cell>
          <cell r="L820" t="str">
            <v>Besitz- und Aufwandsteuern</v>
          </cell>
          <cell r="M820" t="str">
            <v xml:space="preserve"> </v>
          </cell>
        </row>
        <row r="821">
          <cell r="I821">
            <v>4030</v>
          </cell>
          <cell r="J821">
            <v>4030</v>
          </cell>
          <cell r="K821">
            <v>4030</v>
          </cell>
          <cell r="L821" t="str">
            <v>Verkehrsabgaben</v>
          </cell>
          <cell r="M821" t="str">
            <v>Motorfahrzeugsteuern.</v>
          </cell>
        </row>
        <row r="822">
          <cell r="I822">
            <v>403000</v>
          </cell>
          <cell r="J822">
            <v>403000</v>
          </cell>
          <cell r="K822" t="str">
            <v>4030.00</v>
          </cell>
          <cell r="L822" t="str">
            <v>Verkehrsabgaben</v>
          </cell>
          <cell r="M822" t="str">
            <v>Motorfahrzeugsteuern.</v>
          </cell>
        </row>
        <row r="823">
          <cell r="I823">
            <v>4031</v>
          </cell>
          <cell r="J823">
            <v>4031</v>
          </cell>
          <cell r="K823">
            <v>4031</v>
          </cell>
          <cell r="L823" t="str">
            <v>Schiffssteuer</v>
          </cell>
          <cell r="M823" t="str">
            <v>Steuern auf Schiffen und Booten.</v>
          </cell>
        </row>
        <row r="824">
          <cell r="I824">
            <v>403100</v>
          </cell>
          <cell r="J824">
            <v>403100</v>
          </cell>
          <cell r="K824" t="str">
            <v>4031.00</v>
          </cell>
          <cell r="L824" t="str">
            <v>Schiffssteuer</v>
          </cell>
          <cell r="M824" t="str">
            <v>Steuern auf Schiffen und Booten.</v>
          </cell>
        </row>
        <row r="825">
          <cell r="I825">
            <v>4032</v>
          </cell>
          <cell r="J825">
            <v>4032</v>
          </cell>
          <cell r="K825">
            <v>4032</v>
          </cell>
          <cell r="L825" t="str">
            <v>Vergnügungssteuern</v>
          </cell>
          <cell r="M825" t="str">
            <v>Billettsteuer, Vergnügungssteuern, etc.</v>
          </cell>
        </row>
        <row r="826">
          <cell r="I826">
            <v>403200</v>
          </cell>
          <cell r="J826">
            <v>403200</v>
          </cell>
          <cell r="K826" t="str">
            <v>4032.00</v>
          </cell>
          <cell r="L826" t="str">
            <v>Vergnügungssteuern</v>
          </cell>
          <cell r="M826" t="str">
            <v>Billettsteuer, Vergnügungssteuern, etc.</v>
          </cell>
        </row>
        <row r="827">
          <cell r="I827">
            <v>4033</v>
          </cell>
          <cell r="J827">
            <v>4033</v>
          </cell>
          <cell r="K827">
            <v>4033</v>
          </cell>
          <cell r="L827" t="str">
            <v>Hundesteuer</v>
          </cell>
          <cell r="M827" t="str">
            <v>Abgabe für Hunde</v>
          </cell>
        </row>
        <row r="828">
          <cell r="I828">
            <v>403300</v>
          </cell>
          <cell r="J828">
            <v>403300</v>
          </cell>
          <cell r="K828" t="str">
            <v>4033.00</v>
          </cell>
          <cell r="L828" t="str">
            <v>Hundesteuer</v>
          </cell>
          <cell r="M828">
            <v>403300</v>
          </cell>
        </row>
        <row r="829">
          <cell r="I829">
            <v>4039</v>
          </cell>
          <cell r="J829">
            <v>4039</v>
          </cell>
          <cell r="K829">
            <v>4039</v>
          </cell>
          <cell r="L829" t="str">
            <v>Übrige Besitz- und Aufwandsteuer</v>
          </cell>
          <cell r="M829" t="str">
            <v>Nicht anderswo zugeordnete Abgaben auf dem Besitz oder Aufwand.</v>
          </cell>
        </row>
        <row r="830">
          <cell r="I830">
            <v>403900</v>
          </cell>
          <cell r="J830">
            <v>403900</v>
          </cell>
          <cell r="K830" t="str">
            <v>4039.00</v>
          </cell>
          <cell r="L830" t="str">
            <v>Übrige Besitz- und Aufwandsteuer</v>
          </cell>
          <cell r="M830" t="str">
            <v>Nicht anderswo zugeordnete Abgaben auf dem Besitz oder Aufwand.</v>
          </cell>
        </row>
        <row r="831">
          <cell r="I831">
            <v>41</v>
          </cell>
          <cell r="J831">
            <v>41</v>
          </cell>
          <cell r="K831">
            <v>41</v>
          </cell>
          <cell r="L831" t="str">
            <v>Regalien und Konzessionen</v>
          </cell>
          <cell r="M831" t="str">
            <v xml:space="preserve"> </v>
          </cell>
        </row>
        <row r="832">
          <cell r="I832">
            <v>410</v>
          </cell>
          <cell r="J832">
            <v>410</v>
          </cell>
          <cell r="K832">
            <v>410</v>
          </cell>
          <cell r="L832" t="str">
            <v>Regalien</v>
          </cell>
          <cell r="M832" t="str">
            <v>Erträge aus Regalien und Monopolen.</v>
          </cell>
        </row>
        <row r="833">
          <cell r="I833">
            <v>4100</v>
          </cell>
          <cell r="J833">
            <v>4100</v>
          </cell>
          <cell r="K833">
            <v>4100</v>
          </cell>
          <cell r="L833" t="str">
            <v>Regalien</v>
          </cell>
          <cell r="M833" t="str">
            <v>Salzregal, Bergregal, Fischereiregal, Jagdregal u.a.</v>
          </cell>
        </row>
        <row r="834">
          <cell r="I834">
            <v>410000</v>
          </cell>
          <cell r="J834">
            <v>410000</v>
          </cell>
          <cell r="K834" t="str">
            <v>4100.00</v>
          </cell>
          <cell r="L834" t="str">
            <v>Regalien</v>
          </cell>
          <cell r="M834" t="str">
            <v>Salzregal, Bergregal, Fischereiregal, Jagdregal u.a.</v>
          </cell>
        </row>
        <row r="835">
          <cell r="I835">
            <v>411</v>
          </cell>
          <cell r="J835">
            <v>411</v>
          </cell>
          <cell r="K835">
            <v>411</v>
          </cell>
          <cell r="L835" t="str">
            <v>Schweiz. Nationalbank</v>
          </cell>
          <cell r="M835" t="str">
            <v xml:space="preserve"> </v>
          </cell>
        </row>
        <row r="836">
          <cell r="I836">
            <v>4110</v>
          </cell>
          <cell r="J836">
            <v>4110</v>
          </cell>
          <cell r="K836">
            <v>4110</v>
          </cell>
          <cell r="L836" t="str">
            <v>Anteil am Reingewinn der SNB</v>
          </cell>
          <cell r="M836" t="str">
            <v>Ertragsanteile und andere Ausschüttungen der Schweiz. Nationalbank - aber nicht Dividende von SNB (siehe Sachgruppe 4464).</v>
          </cell>
        </row>
        <row r="837">
          <cell r="I837">
            <v>411000</v>
          </cell>
          <cell r="J837">
            <v>411000</v>
          </cell>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v>412</v>
          </cell>
          <cell r="L838" t="str">
            <v>Konzessionen</v>
          </cell>
          <cell r="M838" t="str">
            <v>Erträge aus der Erteilung von Konzessionen und Patenten.</v>
          </cell>
        </row>
        <row r="839">
          <cell r="I839">
            <v>4120</v>
          </cell>
          <cell r="J839">
            <v>4120</v>
          </cell>
          <cell r="K839">
            <v>4120</v>
          </cell>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v>412000</v>
          </cell>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v>413</v>
          </cell>
          <cell r="L841" t="str">
            <v>Ertragsanteile an Lotterien, Sport-Toto, Wetten</v>
          </cell>
          <cell r="M841" t="str">
            <v>Bewilligungen für Lotterien und gewerbsmässige Wetten.</v>
          </cell>
        </row>
        <row r="842">
          <cell r="I842">
            <v>4130</v>
          </cell>
          <cell r="J842">
            <v>4130</v>
          </cell>
          <cell r="K842">
            <v>4130</v>
          </cell>
          <cell r="L842" t="str">
            <v>Ertragsanteile an Lotterien, Sport-Toto, Wetten</v>
          </cell>
          <cell r="M842" t="str">
            <v>Einnahmenanteile an Lotterien (Interkant. Landeslotterie, Zahlenlotto, u.a) sowie Sport-Toto und gewerbsmässigen Wetten.</v>
          </cell>
        </row>
        <row r="843">
          <cell r="I843">
            <v>413000</v>
          </cell>
          <cell r="J843">
            <v>413000</v>
          </cell>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v>42</v>
          </cell>
          <cell r="L844" t="str">
            <v>Entgelte</v>
          </cell>
          <cell r="M844" t="str">
            <v xml:space="preserve"> </v>
          </cell>
        </row>
        <row r="845">
          <cell r="I845">
            <v>420</v>
          </cell>
          <cell r="J845">
            <v>420</v>
          </cell>
          <cell r="K845">
            <v>420</v>
          </cell>
          <cell r="L845" t="str">
            <v>Ersatzabgaben</v>
          </cell>
          <cell r="M845" t="str">
            <v>Ertrag aus Abgaben, welche Pflichtige als Ersatz leisten, wenn sie von öffentlichrechtlichen Pflichten befreit werden.</v>
          </cell>
        </row>
        <row r="846">
          <cell r="I846">
            <v>4200</v>
          </cell>
          <cell r="J846">
            <v>4200</v>
          </cell>
          <cell r="K846">
            <v>4200</v>
          </cell>
          <cell r="L846" t="str">
            <v>Ersatzabgaben</v>
          </cell>
          <cell r="M846" t="str">
            <v>Feuerwehrpflicht-Ersatzabgabe, Ersatzabgabe für Schutzraumbauten und Parkplätze, u.a.</v>
          </cell>
        </row>
        <row r="847">
          <cell r="I847">
            <v>420000</v>
          </cell>
          <cell r="J847">
            <v>420000</v>
          </cell>
          <cell r="K847" t="str">
            <v>4200.00</v>
          </cell>
          <cell r="L847" t="str">
            <v>Ersatzabgaben</v>
          </cell>
          <cell r="M847" t="str">
            <v>Feuerwehrpflicht-Ersatzabgabe, Ersatzabgabe für Schutzraumbauten und Parkplätze, u.a.</v>
          </cell>
        </row>
        <row r="848">
          <cell r="I848">
            <v>421</v>
          </cell>
          <cell r="J848">
            <v>421</v>
          </cell>
          <cell r="K848">
            <v>421</v>
          </cell>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v>4210</v>
          </cell>
          <cell r="L849" t="str">
            <v>Gebühren für Amtshandlungen</v>
          </cell>
          <cell r="M849" t="str">
            <v>Alle amtlichen Gebühren und Bewilligungen.</v>
          </cell>
        </row>
        <row r="850">
          <cell r="I850">
            <v>421000</v>
          </cell>
          <cell r="J850">
            <v>421000</v>
          </cell>
          <cell r="K850" t="str">
            <v>4210.00</v>
          </cell>
          <cell r="L850" t="str">
            <v>Gebühren für Amtshandlungen</v>
          </cell>
          <cell r="M850" t="str">
            <v>Alle amtlichen Gebühren und Bewilligungen.</v>
          </cell>
        </row>
        <row r="851">
          <cell r="I851">
            <v>422</v>
          </cell>
          <cell r="J851">
            <v>422</v>
          </cell>
          <cell r="K851">
            <v>422</v>
          </cell>
          <cell r="L851" t="str">
            <v>Spital- und Heimtaxen, Kostgelder</v>
          </cell>
          <cell r="M851" t="str">
            <v xml:space="preserve"> </v>
          </cell>
        </row>
        <row r="852">
          <cell r="I852">
            <v>4220</v>
          </cell>
          <cell r="J852">
            <v>4220</v>
          </cell>
          <cell r="K852">
            <v>4220</v>
          </cell>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v>422000</v>
          </cell>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v>4221</v>
          </cell>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v>422100</v>
          </cell>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v>423</v>
          </cell>
          <cell r="L856" t="str">
            <v>Schul- und Kursgelder</v>
          </cell>
          <cell r="M856" t="str">
            <v xml:space="preserve"> </v>
          </cell>
        </row>
        <row r="857">
          <cell r="I857">
            <v>4230</v>
          </cell>
          <cell r="J857">
            <v>4230</v>
          </cell>
          <cell r="K857">
            <v>4230</v>
          </cell>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v>423000</v>
          </cell>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v>4231</v>
          </cell>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v>423100</v>
          </cell>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v>424</v>
          </cell>
          <cell r="L861" t="str">
            <v>Benützungsgebühren und Dienstleistungen</v>
          </cell>
          <cell r="M861" t="str">
            <v xml:space="preserve"> </v>
          </cell>
        </row>
        <row r="862">
          <cell r="I862">
            <v>4240</v>
          </cell>
          <cell r="J862">
            <v>4240</v>
          </cell>
          <cell r="K862">
            <v>4240</v>
          </cell>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v>424000</v>
          </cell>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v>425</v>
          </cell>
          <cell r="L864" t="str">
            <v>Erlös aus Verkäufen</v>
          </cell>
          <cell r="M864" t="str">
            <v xml:space="preserve"> </v>
          </cell>
        </row>
        <row r="865">
          <cell r="I865">
            <v>4250</v>
          </cell>
          <cell r="J865">
            <v>4250</v>
          </cell>
          <cell r="K865">
            <v>4250</v>
          </cell>
          <cell r="L865" t="str">
            <v>Verkäufe</v>
          </cell>
          <cell r="M865" t="str">
            <v>Verkäufe von Waren und Mobilien aller Art. Verkauf nicht mehr benötigter Mobilien, Fahrzeuge, Geräte (Occasionen), Verwertung von Fundsachen, u.a.</v>
          </cell>
        </row>
        <row r="866">
          <cell r="I866">
            <v>425000</v>
          </cell>
          <cell r="J866">
            <v>425000</v>
          </cell>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v>426</v>
          </cell>
          <cell r="L867" t="str">
            <v>Rückerstattungen</v>
          </cell>
          <cell r="M867" t="str">
            <v xml:space="preserve"> </v>
          </cell>
        </row>
        <row r="868">
          <cell r="I868">
            <v>4260</v>
          </cell>
          <cell r="J868">
            <v>4260</v>
          </cell>
          <cell r="K868">
            <v>4260</v>
          </cell>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v>426000</v>
          </cell>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v>427</v>
          </cell>
          <cell r="L870" t="str">
            <v>Bussen</v>
          </cell>
          <cell r="M870" t="str">
            <v xml:space="preserve"> </v>
          </cell>
        </row>
        <row r="871">
          <cell r="I871">
            <v>4270</v>
          </cell>
          <cell r="J871">
            <v>4270</v>
          </cell>
          <cell r="K871">
            <v>4270</v>
          </cell>
          <cell r="L871" t="str">
            <v>Bussen</v>
          </cell>
          <cell r="M871" t="str">
            <v>Erträge aus Bussen aller Art (Strafsteuern siehe Sachgruppe 40 Fiskalertrag).</v>
          </cell>
        </row>
        <row r="872">
          <cell r="I872">
            <v>427000</v>
          </cell>
          <cell r="J872">
            <v>427000</v>
          </cell>
          <cell r="K872" t="str">
            <v>4270.00</v>
          </cell>
          <cell r="L872" t="str">
            <v>Bussen</v>
          </cell>
          <cell r="M872" t="str">
            <v>Erträge aus Bussen aller Art (Strafsteuern siehe Sachgruppe 40 Fiskalertrag).</v>
          </cell>
        </row>
        <row r="873">
          <cell r="I873">
            <v>429</v>
          </cell>
          <cell r="J873">
            <v>429</v>
          </cell>
          <cell r="K873">
            <v>429</v>
          </cell>
          <cell r="L873" t="str">
            <v>Übrige Entgelte</v>
          </cell>
          <cell r="M873" t="str">
            <v xml:space="preserve"> </v>
          </cell>
        </row>
        <row r="874">
          <cell r="I874">
            <v>4290</v>
          </cell>
          <cell r="J874">
            <v>4290</v>
          </cell>
          <cell r="K874">
            <v>4290</v>
          </cell>
          <cell r="L874" t="str">
            <v>Übrige Entgelte</v>
          </cell>
          <cell r="M874" t="str">
            <v>Eingang abgeschriebener Forderungen und nicht anderswo zugeordnete Entgelte.</v>
          </cell>
        </row>
        <row r="875">
          <cell r="I875">
            <v>429000</v>
          </cell>
          <cell r="J875">
            <v>429000</v>
          </cell>
          <cell r="K875" t="str">
            <v>4290.00</v>
          </cell>
          <cell r="L875" t="str">
            <v>Übrige Entgelte</v>
          </cell>
          <cell r="M875" t="str">
            <v>Eingang abgeschriebener Forderungen und nicht anderswo zugeordnete Entgelte.</v>
          </cell>
        </row>
        <row r="876">
          <cell r="I876">
            <v>43</v>
          </cell>
          <cell r="J876">
            <v>43</v>
          </cell>
          <cell r="K876">
            <v>43</v>
          </cell>
          <cell r="L876" t="str">
            <v>Verschiedene Erträge</v>
          </cell>
          <cell r="M876" t="str">
            <v xml:space="preserve"> </v>
          </cell>
        </row>
        <row r="877">
          <cell r="I877">
            <v>430</v>
          </cell>
          <cell r="J877">
            <v>430</v>
          </cell>
          <cell r="K877">
            <v>430</v>
          </cell>
          <cell r="L877" t="str">
            <v>Verschiedene betriebliche Erträge</v>
          </cell>
          <cell r="M877" t="str">
            <v xml:space="preserve"> </v>
          </cell>
        </row>
        <row r="878">
          <cell r="I878">
            <v>4300</v>
          </cell>
          <cell r="J878">
            <v>4300</v>
          </cell>
          <cell r="K878">
            <v>4300</v>
          </cell>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v>430000</v>
          </cell>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v>4301</v>
          </cell>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v>430100</v>
          </cell>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v>4309</v>
          </cell>
          <cell r="L882" t="str">
            <v>Übriger betrieblicher Ertrag</v>
          </cell>
          <cell r="M882" t="str">
            <v>Nicht anderswo zugeordnete Erträge aus betrieblicher Tätigkeit.</v>
          </cell>
        </row>
        <row r="883">
          <cell r="I883">
            <v>430900</v>
          </cell>
          <cell r="J883">
            <v>430900</v>
          </cell>
          <cell r="K883" t="str">
            <v>4309.00</v>
          </cell>
          <cell r="L883" t="str">
            <v>Übriger betrieblicher Ertrag</v>
          </cell>
          <cell r="M883" t="str">
            <v>Nicht anderswo zugeordnete Erträge aus betrieblicher Tätigkeit.</v>
          </cell>
        </row>
        <row r="884">
          <cell r="I884">
            <v>431</v>
          </cell>
          <cell r="J884">
            <v>431</v>
          </cell>
          <cell r="K884">
            <v>431</v>
          </cell>
          <cell r="L884" t="str">
            <v>Aktivierung Eigenleistungen</v>
          </cell>
          <cell r="M884" t="str">
            <v xml:space="preserve"> </v>
          </cell>
        </row>
        <row r="885">
          <cell r="I885">
            <v>4310</v>
          </cell>
          <cell r="J885">
            <v>4310</v>
          </cell>
          <cell r="K885">
            <v>4310</v>
          </cell>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v>431000</v>
          </cell>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v>4311</v>
          </cell>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v>431100</v>
          </cell>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v>4312</v>
          </cell>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v>431200</v>
          </cell>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v>432</v>
          </cell>
          <cell r="L891" t="str">
            <v>Bestandesveränderungen</v>
          </cell>
          <cell r="M891" t="str">
            <v>Abgrenzungen für selbst hergestellte Halb- und Fertigfabrikate sowie angefangene Arbeiten und Dienstleistungen.</v>
          </cell>
        </row>
        <row r="892">
          <cell r="I892">
            <v>4320</v>
          </cell>
          <cell r="J892">
            <v>4320</v>
          </cell>
          <cell r="K892">
            <v>4320</v>
          </cell>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v>432000</v>
          </cell>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v>4321</v>
          </cell>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v>432100</v>
          </cell>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v>4329</v>
          </cell>
          <cell r="L896" t="str">
            <v>Übrige Bestandesveränderungen</v>
          </cell>
          <cell r="M896" t="str">
            <v>Zum Beispiel: In der Rechnungsperiode geborenes Vieh. Bilanzierung unter Sachgruppe 1086 Mobilien FV.</v>
          </cell>
        </row>
        <row r="897">
          <cell r="I897">
            <v>432900</v>
          </cell>
          <cell r="J897">
            <v>432900</v>
          </cell>
          <cell r="K897" t="str">
            <v>4329.00</v>
          </cell>
          <cell r="L897" t="str">
            <v>Übrige Bestandesveränderungen</v>
          </cell>
          <cell r="M897" t="str">
            <v>Zum Beispiel: In der Rechnungsperiode geborenes Vieh. Bilanzierung unter Sachgruppe 1086 Mobilien FV.</v>
          </cell>
        </row>
        <row r="898">
          <cell r="I898">
            <v>439</v>
          </cell>
          <cell r="J898">
            <v>439</v>
          </cell>
          <cell r="K898">
            <v>439</v>
          </cell>
          <cell r="L898" t="str">
            <v>Übriger Ertrag</v>
          </cell>
          <cell r="M898" t="str">
            <v xml:space="preserve"> </v>
          </cell>
        </row>
        <row r="899">
          <cell r="I899">
            <v>4390</v>
          </cell>
          <cell r="J899">
            <v>4390</v>
          </cell>
          <cell r="K899">
            <v>4390</v>
          </cell>
          <cell r="L899" t="str">
            <v>Übriger Ertrag</v>
          </cell>
          <cell r="M899" t="str">
            <v>Nachlässe, Schenkungen, Erbloses Gut etc.</v>
          </cell>
        </row>
        <row r="900">
          <cell r="I900">
            <v>439000</v>
          </cell>
          <cell r="J900">
            <v>439000</v>
          </cell>
          <cell r="K900" t="str">
            <v>4390.00</v>
          </cell>
          <cell r="L900" t="str">
            <v>Übriger Ertrag</v>
          </cell>
          <cell r="M900" t="str">
            <v>Nachlässe, Schenkungen, Erbloses Gut etc.</v>
          </cell>
        </row>
        <row r="901">
          <cell r="I901">
            <v>44</v>
          </cell>
          <cell r="J901">
            <v>44</v>
          </cell>
          <cell r="K901">
            <v>44</v>
          </cell>
          <cell r="L901" t="str">
            <v>Finanzertrag</v>
          </cell>
          <cell r="M901" t="str">
            <v xml:space="preserve"> </v>
          </cell>
        </row>
        <row r="902">
          <cell r="I902">
            <v>440</v>
          </cell>
          <cell r="J902">
            <v>440</v>
          </cell>
          <cell r="K902">
            <v>440</v>
          </cell>
          <cell r="L902" t="str">
            <v>Zinsertrag</v>
          </cell>
          <cell r="M902" t="str">
            <v xml:space="preserve"> </v>
          </cell>
        </row>
        <row r="903">
          <cell r="I903">
            <v>4400</v>
          </cell>
          <cell r="J903">
            <v>4400</v>
          </cell>
          <cell r="K903">
            <v>4400</v>
          </cell>
          <cell r="L903" t="str">
            <v>Zinsen flüssige Mittel</v>
          </cell>
          <cell r="M903" t="str">
            <v>Zinsen von Post- und Bankkonten sowie kurzfristigen Geldmarktanlagen (Sachgruppe 100).</v>
          </cell>
        </row>
        <row r="904">
          <cell r="I904">
            <v>440000</v>
          </cell>
          <cell r="J904">
            <v>440000</v>
          </cell>
          <cell r="K904" t="str">
            <v>4400.00</v>
          </cell>
          <cell r="L904" t="str">
            <v>Zinsen flüssige Mittel</v>
          </cell>
          <cell r="M904" t="str">
            <v>Zinsen von Post- und Bankkonten sowie kurzfristigen Geldmarktanlagen (Sachgruppe 100).</v>
          </cell>
        </row>
        <row r="905">
          <cell r="I905">
            <v>4401</v>
          </cell>
          <cell r="J905">
            <v>4401</v>
          </cell>
          <cell r="K905">
            <v>4401</v>
          </cell>
          <cell r="L905" t="str">
            <v>Zinsen Forderungen und Kontokorrente</v>
          </cell>
          <cell r="M905" t="str">
            <v>Zinsen auf Forderungen der Sachgruppe 101; Verzugszinsen auf Forderungen, Kontokorrentzinsen, Zinsen auf Depotgelder.</v>
          </cell>
        </row>
        <row r="906">
          <cell r="I906">
            <v>440100</v>
          </cell>
          <cell r="J906">
            <v>440100</v>
          </cell>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v>4402</v>
          </cell>
          <cell r="L907" t="str">
            <v>Zinsen kurzfristige Finanzanlagen</v>
          </cell>
          <cell r="M907" t="str">
            <v>Zinsen von Finanzanlagen der Sachgruppe 102.</v>
          </cell>
        </row>
        <row r="908">
          <cell r="I908">
            <v>440200</v>
          </cell>
          <cell r="J908">
            <v>440200</v>
          </cell>
          <cell r="K908" t="str">
            <v>4402.00</v>
          </cell>
          <cell r="L908" t="str">
            <v>Zinsen kurzfristige Finanzanlagen</v>
          </cell>
          <cell r="M908" t="str">
            <v>Zinsen von Finanzanlagen der Sachgruppe 102.</v>
          </cell>
        </row>
        <row r="909">
          <cell r="I909">
            <v>4407</v>
          </cell>
          <cell r="J909">
            <v>4407</v>
          </cell>
          <cell r="K909">
            <v>4407</v>
          </cell>
          <cell r="L909" t="str">
            <v>Zinsen langfristige Finanzanlagen</v>
          </cell>
          <cell r="M909" t="str">
            <v>Zinsen von Finanzanlagen der Sachgruppe 107.</v>
          </cell>
        </row>
        <row r="910">
          <cell r="I910">
            <v>440700</v>
          </cell>
          <cell r="J910">
            <v>440700</v>
          </cell>
          <cell r="K910" t="str">
            <v>4407.00</v>
          </cell>
          <cell r="L910" t="str">
            <v>Zinsen langfristige Finanzanlagen</v>
          </cell>
          <cell r="M910" t="str">
            <v>Zinsen von Finanzanlagen der Sachgruppe 107.</v>
          </cell>
        </row>
        <row r="911">
          <cell r="I911">
            <v>4409</v>
          </cell>
          <cell r="J911">
            <v>4409</v>
          </cell>
          <cell r="K911">
            <v>4409</v>
          </cell>
          <cell r="L911" t="str">
            <v>Übrige Zinsen von Finanzvermögen</v>
          </cell>
          <cell r="M911" t="str">
            <v>Nicht anderswo zugeordnete Zins- oder andere Vermögenserträge des FV.</v>
          </cell>
        </row>
        <row r="912">
          <cell r="I912">
            <v>440900</v>
          </cell>
          <cell r="J912">
            <v>440900</v>
          </cell>
          <cell r="K912" t="str">
            <v>4409.00</v>
          </cell>
          <cell r="L912" t="str">
            <v>Übrige Zinsen von Finanzvermögen</v>
          </cell>
          <cell r="M912" t="str">
            <v>Nicht anderswo zugeordnete Zins- oder andere Vermögenserträge des FV.</v>
          </cell>
        </row>
        <row r="913">
          <cell r="I913">
            <v>441</v>
          </cell>
          <cell r="J913">
            <v>441</v>
          </cell>
          <cell r="K913">
            <v>441</v>
          </cell>
          <cell r="L913" t="str">
            <v>Realisierte Gewinne FV</v>
          </cell>
          <cell r="M913" t="str">
            <v xml:space="preserve"> </v>
          </cell>
        </row>
        <row r="914">
          <cell r="I914">
            <v>4410</v>
          </cell>
          <cell r="J914">
            <v>4410</v>
          </cell>
          <cell r="K914">
            <v>4410</v>
          </cell>
          <cell r="L914" t="str">
            <v>Gewinne aus Verkäufen von Finanzanlagen FV</v>
          </cell>
          <cell r="M914" t="str">
            <v>Realisierte Kursgewinne aus der Veräusserung von kurz- oder langfristigen Finanzanlagen.</v>
          </cell>
        </row>
        <row r="915">
          <cell r="I915">
            <v>44100</v>
          </cell>
          <cell r="J915" t="str">
            <v>4410.0</v>
          </cell>
          <cell r="K915">
            <v>44100</v>
          </cell>
          <cell r="L915" t="str">
            <v>Gewinne aus Verkäufen von Aktien und Anteilscheinen FV</v>
          </cell>
          <cell r="M915" t="str">
            <v>Realisierte Kursgewinne aus der Veräusserung von Aktien und Anteilscheinen.</v>
          </cell>
        </row>
        <row r="916">
          <cell r="I916">
            <v>441000</v>
          </cell>
          <cell r="J916">
            <v>441000</v>
          </cell>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v>44101</v>
          </cell>
          <cell r="L917" t="str">
            <v>Gewinne aus Verkäufen von verzinslichen Anlagen FV</v>
          </cell>
          <cell r="M917" t="str">
            <v>Realisierte Kursgewinne aus der Veräusserung von verzinslichen Finanzanlagen.</v>
          </cell>
        </row>
        <row r="918">
          <cell r="I918">
            <v>441010</v>
          </cell>
          <cell r="J918">
            <v>441010</v>
          </cell>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v>44109</v>
          </cell>
          <cell r="L919" t="str">
            <v>Gewinne aus übrigen langfristigen Finanzanlagen FV</v>
          </cell>
          <cell r="M919" t="str">
            <v>Realisierte Kursgewinne aus der Veräusserung von übrigen langfristigen Finanzanlagen.</v>
          </cell>
        </row>
        <row r="920">
          <cell r="I920">
            <v>441090</v>
          </cell>
          <cell r="J920">
            <v>441090</v>
          </cell>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v>4411</v>
          </cell>
          <cell r="L921" t="str">
            <v>Gewinn aus Verkäufen von Sachanlagen FV</v>
          </cell>
          <cell r="M921" t="str">
            <v>Realisierte Buchgewinne aus der Veräusserung von Sachanlagen des FV.</v>
          </cell>
        </row>
        <row r="922">
          <cell r="I922">
            <v>44110</v>
          </cell>
          <cell r="J922" t="str">
            <v>4411.0</v>
          </cell>
          <cell r="K922">
            <v>44110</v>
          </cell>
          <cell r="L922" t="str">
            <v>Gewinn aus Verkäufen von Grundstücken FV</v>
          </cell>
          <cell r="M922" t="str">
            <v>Realisierte Buchgewinne aus der Veräusserung von Grundstücken des FV.</v>
          </cell>
        </row>
        <row r="923">
          <cell r="I923">
            <v>441100</v>
          </cell>
          <cell r="J923">
            <v>441100</v>
          </cell>
          <cell r="K923" t="str">
            <v>4411.00</v>
          </cell>
          <cell r="L923" t="str">
            <v>Gewinn aus Verkäufen von Grundstücken FV</v>
          </cell>
          <cell r="M923" t="str">
            <v>Realisierte Buchgewinne aus der Veräusserung von Grundstücken des FV.</v>
          </cell>
        </row>
        <row r="924">
          <cell r="I924">
            <v>44114</v>
          </cell>
          <cell r="J924" t="str">
            <v>4411.4</v>
          </cell>
          <cell r="K924">
            <v>44114</v>
          </cell>
          <cell r="L924" t="str">
            <v>Gewinn aus Verkäufen von Gebäuden FV</v>
          </cell>
          <cell r="M924" t="str">
            <v>Realisierte Buchgewinne aus der Veräusserung von Gebäuden des FV.</v>
          </cell>
        </row>
        <row r="925">
          <cell r="I925">
            <v>441140</v>
          </cell>
          <cell r="J925">
            <v>441140</v>
          </cell>
          <cell r="K925" t="str">
            <v>4411.40</v>
          </cell>
          <cell r="L925" t="str">
            <v>Gewinn aus Verkäufen von Gebäuden FV</v>
          </cell>
          <cell r="M925" t="str">
            <v>Realisierte Buchgewinne aus der Veräusserung von Gebäuden des FV.</v>
          </cell>
        </row>
        <row r="926">
          <cell r="I926">
            <v>44116</v>
          </cell>
          <cell r="J926" t="str">
            <v>4411.6</v>
          </cell>
          <cell r="K926">
            <v>44116</v>
          </cell>
          <cell r="L926" t="str">
            <v>Gewinn aus Verkäufen von Mobilien FV</v>
          </cell>
          <cell r="M926" t="str">
            <v>Realisierte Buchgewinne aus der Veräusserung von Mobilien des FV.</v>
          </cell>
        </row>
        <row r="927">
          <cell r="I927">
            <v>441160</v>
          </cell>
          <cell r="J927">
            <v>441160</v>
          </cell>
          <cell r="K927" t="str">
            <v>4411.60</v>
          </cell>
          <cell r="L927" t="str">
            <v>Gewinn aus Verkäufen von Mobilien FV</v>
          </cell>
          <cell r="M927" t="str">
            <v>Realisierte Buchgewinne aus der Veräusserung von Mobilien des FV.</v>
          </cell>
        </row>
        <row r="928">
          <cell r="I928">
            <v>44119</v>
          </cell>
          <cell r="J928" t="str">
            <v>4411.9</v>
          </cell>
          <cell r="K928">
            <v>44119</v>
          </cell>
          <cell r="L928" t="str">
            <v>Gewinn aus Verkäufen von übrigen Sachanlagen FV</v>
          </cell>
          <cell r="M928" t="str">
            <v>Realisierte Buchgewinne aus der Veräusserung von übrigen Sachanlagen des FV.</v>
          </cell>
        </row>
        <row r="929">
          <cell r="I929">
            <v>441190</v>
          </cell>
          <cell r="J929">
            <v>441190</v>
          </cell>
          <cell r="K929" t="str">
            <v>4411.90</v>
          </cell>
          <cell r="L929" t="str">
            <v>Gewinn aus Verkäufen von übrigen Sachanlagen FV</v>
          </cell>
          <cell r="M929" t="str">
            <v>Realisierte Buchgewinne aus der Veräusserung von übrigen Sachanlagen des FV.</v>
          </cell>
        </row>
        <row r="930">
          <cell r="I930">
            <v>4419</v>
          </cell>
          <cell r="J930">
            <v>4419</v>
          </cell>
          <cell r="K930">
            <v>4419</v>
          </cell>
          <cell r="L930" t="str">
            <v>Übrige realisierte Gewinne aus Finanzvermögen</v>
          </cell>
          <cell r="M930" t="str">
            <v>Nicht anderswo genannte realisierte Gewinne aus der Veräusserung von FV.</v>
          </cell>
        </row>
        <row r="931">
          <cell r="I931">
            <v>441900</v>
          </cell>
          <cell r="J931">
            <v>441900</v>
          </cell>
          <cell r="K931" t="str">
            <v>4419.00</v>
          </cell>
          <cell r="L931" t="str">
            <v>Übrige realisierte Gewinne aus Finanzvermögen</v>
          </cell>
          <cell r="M931" t="str">
            <v>Nicht anderswo genannte realisierte Gewinne aus der Veräusserung von FV.</v>
          </cell>
        </row>
        <row r="932">
          <cell r="I932">
            <v>442</v>
          </cell>
          <cell r="J932">
            <v>442</v>
          </cell>
          <cell r="K932">
            <v>442</v>
          </cell>
          <cell r="L932" t="str">
            <v>Beteiligungsertrag FV</v>
          </cell>
          <cell r="M932" t="str">
            <v xml:space="preserve"> </v>
          </cell>
        </row>
        <row r="933">
          <cell r="I933">
            <v>4420</v>
          </cell>
          <cell r="J933">
            <v>4420</v>
          </cell>
          <cell r="K933">
            <v>4420</v>
          </cell>
          <cell r="L933" t="str">
            <v>Dividenden</v>
          </cell>
          <cell r="M933" t="str">
            <v>Dividenden und andere Ausschüttungen von Gewinnanteilen von Anlagen im FV.</v>
          </cell>
        </row>
        <row r="934">
          <cell r="I934">
            <v>442000</v>
          </cell>
          <cell r="J934">
            <v>442000</v>
          </cell>
          <cell r="K934" t="str">
            <v>4420.00</v>
          </cell>
          <cell r="L934" t="str">
            <v>Dividenden FV</v>
          </cell>
          <cell r="M934" t="str">
            <v>Dividenden und andere Ausschüttungen von Gewinnanteilen von Anlagen im FV.</v>
          </cell>
        </row>
        <row r="935">
          <cell r="I935">
            <v>4429</v>
          </cell>
          <cell r="J935">
            <v>4429</v>
          </cell>
          <cell r="K935">
            <v>4429</v>
          </cell>
          <cell r="L935" t="str">
            <v>Übriger Beteiligungsertrag</v>
          </cell>
          <cell r="M935" t="str">
            <v>Bezugsrechte, Nennwertrückzahlungen u.a.</v>
          </cell>
        </row>
        <row r="936">
          <cell r="I936">
            <v>442900</v>
          </cell>
          <cell r="J936">
            <v>442900</v>
          </cell>
          <cell r="K936" t="str">
            <v>4429.00</v>
          </cell>
          <cell r="L936" t="str">
            <v>Übriger Beteiligungsertrag FV</v>
          </cell>
          <cell r="M936" t="str">
            <v>Bezugsrechte, Nennwertrückzahlungen u.a.</v>
          </cell>
        </row>
        <row r="937">
          <cell r="I937">
            <v>443</v>
          </cell>
          <cell r="J937">
            <v>443</v>
          </cell>
          <cell r="K937">
            <v>443</v>
          </cell>
          <cell r="L937" t="str">
            <v>Liegenschaftenertrag FV</v>
          </cell>
          <cell r="M937" t="str">
            <v xml:space="preserve"> </v>
          </cell>
        </row>
        <row r="938">
          <cell r="I938">
            <v>4430</v>
          </cell>
          <cell r="J938">
            <v>4430</v>
          </cell>
          <cell r="K938">
            <v>4430</v>
          </cell>
          <cell r="L938" t="str">
            <v>Pacht- und Mietzinse Liegenschaften FV</v>
          </cell>
          <cell r="M938" t="str">
            <v>Mietzinse, Pacht- und Baurechtszinsen aus Liegenschaften und Grundstücken des FV.</v>
          </cell>
        </row>
        <row r="939">
          <cell r="I939">
            <v>443000</v>
          </cell>
          <cell r="J939">
            <v>443000</v>
          </cell>
          <cell r="K939" t="str">
            <v>4430.00</v>
          </cell>
          <cell r="L939" t="str">
            <v>Pacht- und Mietzinse Liegenschaften FV</v>
          </cell>
          <cell r="M939" t="str">
            <v>Mietzinse, Pacht- und Baurechtszinsen aus Liegenschaften und Grundstücken des FV.</v>
          </cell>
        </row>
        <row r="940">
          <cell r="I940">
            <v>4431</v>
          </cell>
          <cell r="J940">
            <v>4431</v>
          </cell>
          <cell r="K940">
            <v>4431</v>
          </cell>
          <cell r="L940" t="str">
            <v>Vergütung für Dienstwohnungen FV</v>
          </cell>
          <cell r="M940" t="str">
            <v>Vergütungen des eigenen Personals für Dienstwohnungen.</v>
          </cell>
        </row>
        <row r="941">
          <cell r="I941">
            <v>443100</v>
          </cell>
          <cell r="J941">
            <v>443100</v>
          </cell>
          <cell r="K941" t="str">
            <v>4431.00</v>
          </cell>
          <cell r="L941" t="str">
            <v>Vergütung für Dienstwohnungen FV</v>
          </cell>
          <cell r="M941" t="str">
            <v>Vergütungen des eigenen Personals für Dienstwohnungen.</v>
          </cell>
        </row>
        <row r="942">
          <cell r="I942">
            <v>4432</v>
          </cell>
          <cell r="J942">
            <v>4432</v>
          </cell>
          <cell r="K942">
            <v>4432</v>
          </cell>
          <cell r="L942" t="str">
            <v>Vergütung für Benützungen Liegenschaften FV</v>
          </cell>
          <cell r="M942" t="str">
            <v>Vergütung für kurzfristige Vermietung und Benützung von Räumen in Liegenschaften des FV (zB. Saalmieten).</v>
          </cell>
        </row>
        <row r="943">
          <cell r="I943">
            <v>443200</v>
          </cell>
          <cell r="J943">
            <v>443200</v>
          </cell>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v>4439</v>
          </cell>
          <cell r="L944" t="str">
            <v>Übriger Liegenschaftenertrag FV</v>
          </cell>
          <cell r="M944" t="str">
            <v>Nicht anderswo zugeordnete Erträge von Liegenschaften des FV; Rückerstattung von Raumnebenkosten.</v>
          </cell>
        </row>
        <row r="945">
          <cell r="I945">
            <v>44390</v>
          </cell>
          <cell r="J945" t="str">
            <v>4439.0</v>
          </cell>
          <cell r="K945">
            <v>44390</v>
          </cell>
          <cell r="L945" t="str">
            <v>Rückerstattungen Raumnebenkosten</v>
          </cell>
          <cell r="M945" t="str">
            <v>Raumnebenkosten.</v>
          </cell>
        </row>
        <row r="946">
          <cell r="I946">
            <v>443900</v>
          </cell>
          <cell r="J946">
            <v>443900</v>
          </cell>
          <cell r="K946" t="str">
            <v>4439.00</v>
          </cell>
          <cell r="L946" t="str">
            <v>Rückerstattungen Raumnebenkosten</v>
          </cell>
          <cell r="M946" t="str">
            <v>Raumnebenkosten.</v>
          </cell>
        </row>
        <row r="947">
          <cell r="I947">
            <v>44391</v>
          </cell>
          <cell r="J947" t="str">
            <v>4439.1</v>
          </cell>
          <cell r="K947">
            <v>44391</v>
          </cell>
          <cell r="L947" t="str">
            <v>Übrige Rückerstattungen Dritter</v>
          </cell>
          <cell r="M947" t="str">
            <v>Versicherungsleistungen.</v>
          </cell>
        </row>
        <row r="948">
          <cell r="I948">
            <v>443910</v>
          </cell>
          <cell r="J948">
            <v>443910</v>
          </cell>
          <cell r="K948" t="str">
            <v>4439.10</v>
          </cell>
          <cell r="L948" t="str">
            <v>Übrige Rückerstattungen Dritter</v>
          </cell>
          <cell r="M948" t="str">
            <v>Versicherungsleistungen.</v>
          </cell>
        </row>
        <row r="949">
          <cell r="I949">
            <v>44399</v>
          </cell>
          <cell r="J949" t="str">
            <v>4439.9</v>
          </cell>
          <cell r="K949">
            <v>44399</v>
          </cell>
          <cell r="L949" t="str">
            <v>Übriger Liegenschaftenertrag FV</v>
          </cell>
          <cell r="M949" t="str">
            <v>Nicht anderswo zugeordnete Erträge von Liegenschaften des FV.</v>
          </cell>
        </row>
        <row r="950">
          <cell r="I950">
            <v>443990</v>
          </cell>
          <cell r="J950">
            <v>443990</v>
          </cell>
          <cell r="K950" t="str">
            <v>4439.90</v>
          </cell>
          <cell r="L950" t="str">
            <v>Übriger Liegenschaftenertrag FV</v>
          </cell>
          <cell r="M950" t="str">
            <v>Nicht anderswo zugeordnete Erträge von Liegenschaften des FV.</v>
          </cell>
        </row>
        <row r="951">
          <cell r="I951">
            <v>444</v>
          </cell>
          <cell r="J951">
            <v>444</v>
          </cell>
          <cell r="K951">
            <v>444</v>
          </cell>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v>4440</v>
          </cell>
          <cell r="L952" t="str">
            <v>Marktwertanpassungen Wertschriften</v>
          </cell>
          <cell r="M952" t="str">
            <v>Positive Wertberichtigungen (Aufwertung) von Wertschriften des FV durch Bewertung nach den Bewertungsvorschriften.</v>
          </cell>
        </row>
        <row r="953">
          <cell r="I953">
            <v>444000</v>
          </cell>
          <cell r="J953">
            <v>444000</v>
          </cell>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v>4441</v>
          </cell>
          <cell r="L954" t="str">
            <v>Marktwertanpassungen Darlehen</v>
          </cell>
          <cell r="M954" t="str">
            <v>Positive Wertberichtigungen (Aufwertung) von Darlehen des FV durch Bewertung nach den Bewertungsvorschriften.</v>
          </cell>
        </row>
        <row r="955">
          <cell r="I955">
            <v>444100</v>
          </cell>
          <cell r="J955">
            <v>444100</v>
          </cell>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v>4442</v>
          </cell>
          <cell r="L956" t="str">
            <v>Marktwertanpassungen Beteiligungen</v>
          </cell>
          <cell r="M956" t="str">
            <v>Positive Wertberichtigungen (Aufwertung) von Beteiligungen des FV durch Bewertung nach den Bewertungsvorschriften.</v>
          </cell>
        </row>
        <row r="957">
          <cell r="I957">
            <v>444200</v>
          </cell>
          <cell r="J957">
            <v>444200</v>
          </cell>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v>4443</v>
          </cell>
          <cell r="L958" t="str">
            <v>Marktwertanpassungen Liegenschaften</v>
          </cell>
          <cell r="M958" t="str">
            <v>Positive Wertberichtigungen (Aufwertung) von Liegenschaften des FV durch Bewertung nach den Bewertungsvorschriften.</v>
          </cell>
        </row>
        <row r="959">
          <cell r="I959">
            <v>44430</v>
          </cell>
          <cell r="J959" t="str">
            <v>4443.0</v>
          </cell>
          <cell r="K959">
            <v>44430</v>
          </cell>
          <cell r="L959" t="str">
            <v>Marktwertanpassungen Grundstücke FV</v>
          </cell>
          <cell r="M959" t="str">
            <v>Positive Wertberichtigungen (Aufwertung) von Grundstücken des FV (Sachgruppe 1080) durch Bewertung nach den Bewertungsvorschriften.</v>
          </cell>
        </row>
        <row r="960">
          <cell r="I960">
            <v>444300</v>
          </cell>
          <cell r="J960">
            <v>444300</v>
          </cell>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v>44434</v>
          </cell>
          <cell r="L961" t="str">
            <v>Marktwertanpassungen Gebäude FV</v>
          </cell>
          <cell r="M961" t="str">
            <v>Positive Wertberichtigungen (Aufwertung) von Gebäuden des FV (Sachgruppe 1084) durch Bewertung nach den Bewertungsvorschriften.</v>
          </cell>
        </row>
        <row r="962">
          <cell r="I962">
            <v>444340</v>
          </cell>
          <cell r="J962">
            <v>444340</v>
          </cell>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v>4449</v>
          </cell>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v>44496</v>
          </cell>
          <cell r="L964" t="str">
            <v>Marktwertanpassungen Mobilien FV</v>
          </cell>
          <cell r="M964" t="str">
            <v>Positive Wertberichtigungen (Aufwertung) von Mobilien des FV (Sachgruppen 1086) durch Bewertung nach den Bewertungsvorschriften.</v>
          </cell>
        </row>
        <row r="965">
          <cell r="I965">
            <v>444960</v>
          </cell>
          <cell r="J965">
            <v>444960</v>
          </cell>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v>44499</v>
          </cell>
          <cell r="L966" t="str">
            <v>Marktwertanpassungen übrige Sachanlagen FV</v>
          </cell>
          <cell r="M966" t="str">
            <v>Positive Wertberichtigungen (Aufwertung) von übrigen Sachanlagen des FV (Sachgruppe 1089) durch Bewertung nach den Bewertungsvorschriften.</v>
          </cell>
        </row>
        <row r="967">
          <cell r="I967">
            <v>444990</v>
          </cell>
          <cell r="J967">
            <v>444990</v>
          </cell>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v>445</v>
          </cell>
          <cell r="L968" t="str">
            <v>Finanzertrag aus Darlehen und Beteiligungen des VV</v>
          </cell>
          <cell r="M968" t="str">
            <v xml:space="preserve"> </v>
          </cell>
        </row>
        <row r="969">
          <cell r="I969">
            <v>4450</v>
          </cell>
          <cell r="J969">
            <v>4450</v>
          </cell>
          <cell r="K969">
            <v>4450</v>
          </cell>
          <cell r="L969" t="str">
            <v>Erträge aus Darlehen VV</v>
          </cell>
          <cell r="M969" t="str">
            <v>Zinsen von Darlehen des VV.</v>
          </cell>
        </row>
        <row r="970">
          <cell r="I970">
            <v>445000</v>
          </cell>
          <cell r="J970">
            <v>445000</v>
          </cell>
          <cell r="K970" t="str">
            <v>4450.00</v>
          </cell>
          <cell r="L970" t="str">
            <v>Erträge aus Darlehen VV</v>
          </cell>
          <cell r="M970" t="str">
            <v>Zinsen von Darlehen des VV.</v>
          </cell>
        </row>
        <row r="971">
          <cell r="I971">
            <v>4451</v>
          </cell>
          <cell r="J971">
            <v>4451</v>
          </cell>
          <cell r="K971">
            <v>4451</v>
          </cell>
          <cell r="L971" t="str">
            <v>Erträge aus Beteiligungen VV</v>
          </cell>
          <cell r="M971" t="str">
            <v>Dividenden und andere Ausschüttungen von Gewinnanteilen von Anlagen im VV.</v>
          </cell>
        </row>
        <row r="972">
          <cell r="I972">
            <v>445100</v>
          </cell>
          <cell r="J972">
            <v>445100</v>
          </cell>
          <cell r="K972" t="str">
            <v>4451.00</v>
          </cell>
          <cell r="L972" t="str">
            <v>Erträge aus Beteiligungen VV</v>
          </cell>
          <cell r="M972" t="str">
            <v>Dividenden und andere Ausschüttungen von Gewinnanteilen von Anlagen im VV.</v>
          </cell>
        </row>
        <row r="973">
          <cell r="I973">
            <v>446</v>
          </cell>
          <cell r="J973">
            <v>446</v>
          </cell>
          <cell r="K973">
            <v>446</v>
          </cell>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v>4460</v>
          </cell>
          <cell r="L974" t="str">
            <v>Öffentliche Betriebe des Bundes</v>
          </cell>
          <cell r="M974" t="str">
            <v>Öffentlich-rechtliche Unternehmungen nach Bundesrecht.</v>
          </cell>
        </row>
        <row r="975">
          <cell r="I975">
            <v>446000</v>
          </cell>
          <cell r="J975">
            <v>446000</v>
          </cell>
          <cell r="K975" t="str">
            <v>4460.00</v>
          </cell>
          <cell r="L975" t="str">
            <v>Finanzertrag von öffentlichen Betrieben des Bundes</v>
          </cell>
          <cell r="M975" t="str">
            <v>Finanzertrag von öffentlich-rechtlichen Unternehmungen nach Bundesrecht.</v>
          </cell>
        </row>
        <row r="976">
          <cell r="I976">
            <v>4461</v>
          </cell>
          <cell r="J976">
            <v>4461</v>
          </cell>
          <cell r="K976">
            <v>4461</v>
          </cell>
          <cell r="L976" t="str">
            <v>Öffentliche Unternehmen der Kantone mit öffentlichrechtlicher Rechtsform, Konkordate</v>
          </cell>
          <cell r="M976" t="str">
            <v>Selbständige und unselbständige Anstalten, Konkordate nach kantonalem Recht.</v>
          </cell>
        </row>
        <row r="977">
          <cell r="I977">
            <v>446100</v>
          </cell>
          <cell r="J977">
            <v>446100</v>
          </cell>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v>4462</v>
          </cell>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v>446200</v>
          </cell>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v>4463</v>
          </cell>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v>446300</v>
          </cell>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v>4464</v>
          </cell>
          <cell r="L982" t="str">
            <v>Nationalbank</v>
          </cell>
          <cell r="M982" t="str">
            <v>Dividenden auf Aktien (Ertragsanteile und zusätzliche Ausschüttungen siehe Konto 4604).</v>
          </cell>
        </row>
        <row r="983">
          <cell r="I983">
            <v>446400</v>
          </cell>
          <cell r="J983">
            <v>446400</v>
          </cell>
          <cell r="K983" t="str">
            <v>4464.00</v>
          </cell>
          <cell r="L983" t="str">
            <v>Nationalbank</v>
          </cell>
          <cell r="M983" t="str">
            <v>Dividenden auf Aktien (Ertragsanteile und zusätzliche Ausschüttungen siehe Konto 4604).</v>
          </cell>
        </row>
        <row r="984">
          <cell r="I984">
            <v>4468</v>
          </cell>
          <cell r="J984">
            <v>4468</v>
          </cell>
          <cell r="K984">
            <v>4468</v>
          </cell>
          <cell r="L984" t="str">
            <v>Öffentliche Unternehmungen im Ausland</v>
          </cell>
          <cell r="M984" t="str">
            <v>Erträge von öffentlichen Unternehmungen im Ausland, unabhängig ihrer Rechtsform.</v>
          </cell>
        </row>
        <row r="985">
          <cell r="I985">
            <v>446800</v>
          </cell>
          <cell r="J985">
            <v>446800</v>
          </cell>
          <cell r="K985" t="str">
            <v>4468.00</v>
          </cell>
          <cell r="L985" t="str">
            <v>Öffentliche Unternehmungen im Ausland</v>
          </cell>
          <cell r="M985" t="str">
            <v>Erträge von öffentlichen Unternehmungen im Ausland, unabhängig ihrer Rechtsform.</v>
          </cell>
        </row>
        <row r="986">
          <cell r="I986">
            <v>4469</v>
          </cell>
          <cell r="J986">
            <v>4469</v>
          </cell>
          <cell r="K986">
            <v>4469</v>
          </cell>
          <cell r="L986" t="str">
            <v>Übrige öffentliche Unternehmungen</v>
          </cell>
          <cell r="M986" t="str">
            <v>Erträge anderer öffentlicher Unternehmungen.</v>
          </cell>
        </row>
        <row r="987">
          <cell r="I987">
            <v>446900</v>
          </cell>
          <cell r="J987">
            <v>446900</v>
          </cell>
          <cell r="K987" t="str">
            <v>4469.00</v>
          </cell>
          <cell r="L987" t="str">
            <v>Übrige öffentliche Unternehmungen</v>
          </cell>
          <cell r="M987" t="str">
            <v>Erträge anderer öffentlicher Unternehmungen.</v>
          </cell>
        </row>
        <row r="988">
          <cell r="I988">
            <v>447</v>
          </cell>
          <cell r="J988">
            <v>447</v>
          </cell>
          <cell r="K988">
            <v>447</v>
          </cell>
          <cell r="L988" t="str">
            <v>Liegenschaftenertrag VV</v>
          </cell>
          <cell r="M988" t="str">
            <v xml:space="preserve"> </v>
          </cell>
        </row>
        <row r="989">
          <cell r="I989">
            <v>4470</v>
          </cell>
          <cell r="J989">
            <v>4470</v>
          </cell>
          <cell r="K989">
            <v>4470</v>
          </cell>
          <cell r="L989" t="str">
            <v>Pacht- und Mietzinse Liegenschaften VV</v>
          </cell>
          <cell r="M989" t="str">
            <v>Mietzinse, Pacht- und Baurechtszinsen von Liegenschaften des VV.</v>
          </cell>
        </row>
        <row r="990">
          <cell r="I990">
            <v>447000</v>
          </cell>
          <cell r="J990">
            <v>447000</v>
          </cell>
          <cell r="K990" t="str">
            <v>4470.00</v>
          </cell>
          <cell r="L990" t="str">
            <v>Pacht- und Mietzinse Liegenschaften VV</v>
          </cell>
          <cell r="M990" t="str">
            <v>Mietzinse, Pacht- und Baurechtszinsen von Liegenschaften des VV.</v>
          </cell>
        </row>
        <row r="991">
          <cell r="I991">
            <v>4471</v>
          </cell>
          <cell r="J991">
            <v>4471</v>
          </cell>
          <cell r="K991">
            <v>4471</v>
          </cell>
          <cell r="L991" t="str">
            <v>Vergütung Dienstwohnungen VV</v>
          </cell>
          <cell r="M991" t="str">
            <v>Vergütungen des eigenen Personals für Dienstwohnungen des VV.</v>
          </cell>
        </row>
        <row r="992">
          <cell r="I992">
            <v>447100</v>
          </cell>
          <cell r="J992">
            <v>447100</v>
          </cell>
          <cell r="K992" t="str">
            <v>4471.00</v>
          </cell>
          <cell r="L992" t="str">
            <v>Vergütung Dienstwohnungen VV</v>
          </cell>
          <cell r="M992" t="str">
            <v>Vergütungen des eigenen Personals für Dienstwohnungen des VV.</v>
          </cell>
        </row>
        <row r="993">
          <cell r="I993">
            <v>4472</v>
          </cell>
          <cell r="J993">
            <v>4472</v>
          </cell>
          <cell r="K993">
            <v>4472</v>
          </cell>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v>447200</v>
          </cell>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v>4479</v>
          </cell>
          <cell r="L995" t="str">
            <v>Übrige Erträge Liegenschaften VV</v>
          </cell>
          <cell r="M995" t="str">
            <v>Nicht anderswo genannte Erträge aus Liegenschaften des VV.</v>
          </cell>
        </row>
        <row r="996">
          <cell r="I996">
            <v>447900</v>
          </cell>
          <cell r="J996">
            <v>447900</v>
          </cell>
          <cell r="K996" t="str">
            <v>4479.00</v>
          </cell>
          <cell r="L996" t="str">
            <v>Übrige Erträge Liegenschaften VV</v>
          </cell>
          <cell r="M996" t="str">
            <v>Nicht anderswo genannte Erträge aus Liegenschaften des VV.</v>
          </cell>
        </row>
        <row r="997">
          <cell r="I997">
            <v>448</v>
          </cell>
          <cell r="J997">
            <v>448</v>
          </cell>
          <cell r="K997">
            <v>448</v>
          </cell>
          <cell r="L997" t="str">
            <v>Erträge von gemieteten Liegenschaften</v>
          </cell>
          <cell r="M997" t="str">
            <v>Erträge aus Untermiete oder Weitervermietung an Dritte von gemieteten Liegenschaften.</v>
          </cell>
        </row>
        <row r="998">
          <cell r="I998">
            <v>4480</v>
          </cell>
          <cell r="J998">
            <v>4480</v>
          </cell>
          <cell r="K998">
            <v>4480</v>
          </cell>
          <cell r="L998" t="str">
            <v>Mietzinse von gemieteten Liegenschaften</v>
          </cell>
          <cell r="M998" t="str">
            <v>Miet- und Pachtzinse für Untermiete oder aus Weitervermietung von für Verwaltungszwecke gemietete Liegenschaften.</v>
          </cell>
        </row>
        <row r="999">
          <cell r="I999">
            <v>448000</v>
          </cell>
          <cell r="J999">
            <v>448000</v>
          </cell>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v>4489</v>
          </cell>
          <cell r="L1000" t="str">
            <v>Übrige Erträge von gemieteten Liegenschaften</v>
          </cell>
          <cell r="M1000" t="str">
            <v>Erträge für kurzfristige Vermietung und Benützung von Räumen in für Verwaltungszwecke gemietete Liegenschaften.</v>
          </cell>
        </row>
        <row r="1001">
          <cell r="I1001">
            <v>448900</v>
          </cell>
          <cell r="J1001">
            <v>448900</v>
          </cell>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v>449</v>
          </cell>
          <cell r="L1002" t="str">
            <v>Übriger Finanzertrag</v>
          </cell>
          <cell r="M1002" t="str">
            <v xml:space="preserve"> </v>
          </cell>
        </row>
        <row r="1003">
          <cell r="I1003">
            <v>4490</v>
          </cell>
          <cell r="J1003">
            <v>4490</v>
          </cell>
          <cell r="K1003">
            <v>4490</v>
          </cell>
          <cell r="L1003" t="str">
            <v>Aufwertungen VV</v>
          </cell>
          <cell r="M1003" t="str">
            <v>Aufwertungen von Liegenschaften, Sachanlagen und Finanzanlagen des VV durch Verlängerung der Nutzungsdauern oder ausnahmsweiser Neubewertung.</v>
          </cell>
        </row>
        <row r="1004">
          <cell r="I1004">
            <v>449000</v>
          </cell>
          <cell r="J1004">
            <v>449000</v>
          </cell>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v>45</v>
          </cell>
          <cell r="L1005" t="str">
            <v>Entnahmen aus Fonds und Spezialfinanzierungen</v>
          </cell>
          <cell r="M1005" t="str">
            <v xml:space="preserve"> </v>
          </cell>
        </row>
        <row r="1006">
          <cell r="I1006">
            <v>450</v>
          </cell>
          <cell r="J1006">
            <v>450</v>
          </cell>
          <cell r="K1006">
            <v>450</v>
          </cell>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v>4500</v>
          </cell>
          <cell r="L1007" t="str">
            <v>Entnahmen aus Spezialfinanzierungen des FK</v>
          </cell>
          <cell r="M1007" t="str">
            <v>Entnahmen werden der Sachgruppe 2090 Verbindlichkeiten gegenüber Spezialfinanzierungen im FK belastet.</v>
          </cell>
        </row>
        <row r="1008">
          <cell r="I1008">
            <v>450000</v>
          </cell>
          <cell r="J1008">
            <v>450000</v>
          </cell>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v>4501</v>
          </cell>
          <cell r="L1009" t="str">
            <v>Entnahmen aus Fonds des FK</v>
          </cell>
          <cell r="M1009" t="str">
            <v>Entnahmen werden der Sachgruppe 2091 Verbindlichkeiten gegenüber Fonds im FK belastet.</v>
          </cell>
        </row>
        <row r="1010">
          <cell r="I1010">
            <v>450100</v>
          </cell>
          <cell r="J1010">
            <v>450100</v>
          </cell>
          <cell r="K1010" t="str">
            <v>4501.00</v>
          </cell>
          <cell r="L1010" t="str">
            <v>Entnahmen aus Fonds des FK</v>
          </cell>
          <cell r="M1010" t="str">
            <v>Entnahmen werden der Sachgruppe 2091 Verbindlichkeiten gegenüber Fonds im FK belastet.</v>
          </cell>
        </row>
        <row r="1011">
          <cell r="I1011">
            <v>451</v>
          </cell>
          <cell r="J1011">
            <v>451</v>
          </cell>
          <cell r="K1011">
            <v>451</v>
          </cell>
          <cell r="L1011" t="str">
            <v>Entnahmen aus Fonds und Spezialfinanzierungen im Eigenkapital</v>
          </cell>
          <cell r="M1011" t="str">
            <v xml:space="preserve"> </v>
          </cell>
        </row>
        <row r="1012">
          <cell r="I1012">
            <v>4510</v>
          </cell>
          <cell r="J1012">
            <v>4510</v>
          </cell>
          <cell r="K1012">
            <v>4510</v>
          </cell>
          <cell r="L1012" t="str">
            <v>Entnahmen aus Spezialfinanzierungen des EK</v>
          </cell>
          <cell r="M1012" t="str">
            <v>Entnahmen werden der Sachgruppe 2900 Spezialfinanzierungen im EK belastet.</v>
          </cell>
        </row>
        <row r="1013">
          <cell r="I1013">
            <v>451000</v>
          </cell>
          <cell r="J1013">
            <v>451000</v>
          </cell>
          <cell r="K1013" t="str">
            <v>4510.00</v>
          </cell>
          <cell r="L1013" t="str">
            <v>Entnahmen aus Spezialfinanzierungen des EK</v>
          </cell>
          <cell r="M1013" t="str">
            <v>Entnahmen werden der Sachgruppe 2900 Spezialfinanzierungen im EK belastet.</v>
          </cell>
        </row>
        <row r="1014">
          <cell r="I1014">
            <v>4511</v>
          </cell>
          <cell r="J1014">
            <v>4511</v>
          </cell>
          <cell r="K1014">
            <v>4511</v>
          </cell>
          <cell r="L1014" t="str">
            <v>Entnahmen aus Fonds EK</v>
          </cell>
          <cell r="M1014" t="str">
            <v>Entnahmen werden der Sachgruppe 2910 Fonds im EK belastet.</v>
          </cell>
        </row>
        <row r="1015">
          <cell r="I1015">
            <v>451100</v>
          </cell>
          <cell r="J1015">
            <v>451100</v>
          </cell>
          <cell r="K1015" t="str">
            <v>4511.00</v>
          </cell>
          <cell r="L1015" t="str">
            <v>Entnahmen aus Fonds EK</v>
          </cell>
          <cell r="M1015" t="str">
            <v>Entnahmen werden der Sachgruppe 2910 Fonds im EK belastet.</v>
          </cell>
        </row>
        <row r="1016">
          <cell r="I1016">
            <v>46</v>
          </cell>
          <cell r="J1016">
            <v>46</v>
          </cell>
          <cell r="K1016">
            <v>46</v>
          </cell>
          <cell r="L1016" t="str">
            <v>Transferertrag</v>
          </cell>
          <cell r="M1016" t="str">
            <v xml:space="preserve"> </v>
          </cell>
        </row>
        <row r="1017">
          <cell r="I1017">
            <v>460</v>
          </cell>
          <cell r="J1017">
            <v>460</v>
          </cell>
          <cell r="K1017">
            <v>460</v>
          </cell>
          <cell r="L1017" t="str">
            <v>Ertragsanteile</v>
          </cell>
          <cell r="M1017" t="str">
            <v xml:space="preserve"> </v>
          </cell>
        </row>
        <row r="1018">
          <cell r="I1018">
            <v>4600</v>
          </cell>
          <cell r="J1018">
            <v>4600</v>
          </cell>
          <cell r="K1018">
            <v>4600</v>
          </cell>
          <cell r="L1018" t="str">
            <v>Anteil an Bundeserträgen</v>
          </cell>
          <cell r="M1018">
            <v>0</v>
          </cell>
        </row>
        <row r="1019">
          <cell r="I1019">
            <v>460000</v>
          </cell>
          <cell r="J1019">
            <v>460000</v>
          </cell>
          <cell r="K1019" t="str">
            <v>4600.00</v>
          </cell>
          <cell r="L1019" t="str">
            <v>Anteil an Bundeserträgen</v>
          </cell>
          <cell r="M1019">
            <v>460000</v>
          </cell>
        </row>
        <row r="1020">
          <cell r="I1020">
            <v>4601</v>
          </cell>
          <cell r="J1020">
            <v>4601</v>
          </cell>
          <cell r="K1020">
            <v>4601</v>
          </cell>
          <cell r="L1020" t="str">
            <v>Anteil an Kantonserträgen und Konkordaten</v>
          </cell>
          <cell r="M1020">
            <v>0</v>
          </cell>
        </row>
        <row r="1021">
          <cell r="I1021">
            <v>46010</v>
          </cell>
          <cell r="J1021" t="str">
            <v>4601.0</v>
          </cell>
          <cell r="K1021">
            <v>46010</v>
          </cell>
          <cell r="L1021" t="str">
            <v>Anteil am Ertrag kantonaler Steuern</v>
          </cell>
          <cell r="M1021">
            <v>46010</v>
          </cell>
        </row>
        <row r="1022">
          <cell r="I1022">
            <v>460100</v>
          </cell>
          <cell r="J1022">
            <v>460100</v>
          </cell>
          <cell r="K1022" t="str">
            <v>4601.00</v>
          </cell>
          <cell r="L1022" t="str">
            <v>Anteil am Ertrag kantonaler Steuern</v>
          </cell>
          <cell r="M1022">
            <v>460100</v>
          </cell>
        </row>
        <row r="1023">
          <cell r="I1023">
            <v>46011</v>
          </cell>
          <cell r="J1023" t="str">
            <v>4601.1</v>
          </cell>
          <cell r="K1023">
            <v>46011</v>
          </cell>
          <cell r="L1023" t="str">
            <v>Anteil am Ertrag kantonaler Regalien und Konzessionen</v>
          </cell>
          <cell r="M1023">
            <v>46011</v>
          </cell>
        </row>
        <row r="1024">
          <cell r="I1024">
            <v>460110</v>
          </cell>
          <cell r="J1024">
            <v>460110</v>
          </cell>
          <cell r="K1024" t="str">
            <v>4601.10</v>
          </cell>
          <cell r="L1024" t="str">
            <v>Anteil am Ertrag kantonaler Regalien und Konzessionen</v>
          </cell>
          <cell r="M1024">
            <v>460110</v>
          </cell>
        </row>
        <row r="1025">
          <cell r="I1025">
            <v>46012</v>
          </cell>
          <cell r="J1025" t="str">
            <v>4601.2</v>
          </cell>
          <cell r="K1025">
            <v>46012</v>
          </cell>
          <cell r="L1025" t="str">
            <v>Anteil an kantonalen Gebühren</v>
          </cell>
          <cell r="M1025">
            <v>46012</v>
          </cell>
        </row>
        <row r="1026">
          <cell r="I1026">
            <v>460120</v>
          </cell>
          <cell r="J1026">
            <v>460120</v>
          </cell>
          <cell r="K1026" t="str">
            <v>4601.20</v>
          </cell>
          <cell r="L1026" t="str">
            <v>Anteil an kantonalen Gebühren</v>
          </cell>
          <cell r="M1026">
            <v>460120</v>
          </cell>
        </row>
        <row r="1027">
          <cell r="I1027">
            <v>46019</v>
          </cell>
          <cell r="J1027" t="str">
            <v>4601.9</v>
          </cell>
          <cell r="K1027">
            <v>46019</v>
          </cell>
          <cell r="L1027" t="str">
            <v>Anteil an übrigen kantonalen Erträgen</v>
          </cell>
          <cell r="M1027">
            <v>46019</v>
          </cell>
        </row>
        <row r="1028">
          <cell r="I1028">
            <v>460190</v>
          </cell>
          <cell r="J1028">
            <v>460190</v>
          </cell>
          <cell r="K1028" t="str">
            <v>4601.90</v>
          </cell>
          <cell r="L1028" t="str">
            <v>Anteil an übrigen kantonalen Erträgen</v>
          </cell>
          <cell r="M1028">
            <v>460190</v>
          </cell>
        </row>
        <row r="1029">
          <cell r="I1029">
            <v>4602</v>
          </cell>
          <cell r="J1029">
            <v>4602</v>
          </cell>
          <cell r="K1029">
            <v>4602</v>
          </cell>
          <cell r="L1029" t="str">
            <v>Anteil an Gemeindeerträgen und Gemeindezweckverbände</v>
          </cell>
          <cell r="M1029" t="str">
            <v>In den Gemeinderechnungen muss je Ertragsart und Zweckverband ein Detailkonto geführt werden.</v>
          </cell>
        </row>
        <row r="1030">
          <cell r="I1030">
            <v>460200</v>
          </cell>
          <cell r="J1030">
            <v>460200</v>
          </cell>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v>4603</v>
          </cell>
          <cell r="L1031" t="str">
            <v>Anteil an Erträgen öffentlicher Sozialversicherungsanstalten</v>
          </cell>
          <cell r="M1031" t="str">
            <v xml:space="preserve"> </v>
          </cell>
        </row>
        <row r="1032">
          <cell r="I1032">
            <v>460300</v>
          </cell>
          <cell r="J1032">
            <v>460300</v>
          </cell>
          <cell r="K1032" t="str">
            <v>4603.00</v>
          </cell>
          <cell r="L1032" t="str">
            <v>Anteil an Erträgen öffentlicher Sozialversicherungsanstalten</v>
          </cell>
          <cell r="M1032">
            <v>460300</v>
          </cell>
        </row>
        <row r="1033">
          <cell r="I1033">
            <v>4604</v>
          </cell>
          <cell r="J1033">
            <v>4604</v>
          </cell>
          <cell r="K1033">
            <v>4604</v>
          </cell>
          <cell r="L1033" t="str">
            <v>Anteile an Erträgen öffentlicher Unternehmungen</v>
          </cell>
          <cell r="M1033" t="str">
            <v xml:space="preserve"> </v>
          </cell>
        </row>
        <row r="1034">
          <cell r="I1034">
            <v>460400</v>
          </cell>
          <cell r="J1034">
            <v>460400</v>
          </cell>
          <cell r="K1034" t="str">
            <v>4604.00</v>
          </cell>
          <cell r="L1034" t="str">
            <v>Anteile an Erträgen öffentlicher Unternehmungen</v>
          </cell>
          <cell r="M1034">
            <v>460400</v>
          </cell>
        </row>
        <row r="1035">
          <cell r="I1035">
            <v>461</v>
          </cell>
          <cell r="J1035">
            <v>461</v>
          </cell>
          <cell r="K1035">
            <v>461</v>
          </cell>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v>4610</v>
          </cell>
          <cell r="L1036" t="str">
            <v>Entschädigungen vom Bund</v>
          </cell>
          <cell r="M1036" t="str">
            <v>Entschädigungen vom Bund, für Aufgaben in seinem Zuständigkeitsbereich.</v>
          </cell>
        </row>
        <row r="1037">
          <cell r="I1037">
            <v>461000</v>
          </cell>
          <cell r="J1037">
            <v>461000</v>
          </cell>
          <cell r="K1037" t="str">
            <v>4610.00</v>
          </cell>
          <cell r="L1037" t="str">
            <v>Entschädigungen vom Bund</v>
          </cell>
          <cell r="M1037" t="str">
            <v>Entschädigungen vom Bund, für Aufgaben in seinem Zuständigkeitsbereich.</v>
          </cell>
        </row>
        <row r="1038">
          <cell r="I1038">
            <v>4611</v>
          </cell>
          <cell r="J1038">
            <v>4611</v>
          </cell>
          <cell r="K1038">
            <v>4611</v>
          </cell>
          <cell r="L1038" t="str">
            <v>Entschädigungen von Kantonen und Konkordaten</v>
          </cell>
          <cell r="M1038" t="str">
            <v>Entschädigungen vom Kanton für Aufgaben in seinem Zuständigkeitsbereich.</v>
          </cell>
        </row>
        <row r="1039">
          <cell r="I1039">
            <v>461100</v>
          </cell>
          <cell r="J1039">
            <v>461100</v>
          </cell>
          <cell r="K1039" t="str">
            <v>4611.00</v>
          </cell>
          <cell r="L1039" t="str">
            <v>Entschädigungen vom Kanton und von Konkordaten</v>
          </cell>
          <cell r="M1039" t="str">
            <v>Entschädigungen vom Kanton für Aufgaben in seinem Zuständigkeitsbereich.</v>
          </cell>
        </row>
        <row r="1040">
          <cell r="I1040">
            <v>4612</v>
          </cell>
          <cell r="J1040">
            <v>4612</v>
          </cell>
          <cell r="K1040">
            <v>4612</v>
          </cell>
          <cell r="L1040" t="str">
            <v>Entschädigungen von Gemeinden und Gemeindezweckverbänden</v>
          </cell>
          <cell r="M1040" t="str">
            <v>Entschädigungen von anderen Gemeinden und Zweckverbänden für Aufgaben in ihrem Zuständigkeitsbereich.</v>
          </cell>
        </row>
        <row r="1041">
          <cell r="I1041">
            <v>461200</v>
          </cell>
          <cell r="J1041">
            <v>461200</v>
          </cell>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v>4613</v>
          </cell>
          <cell r="L1042" t="str">
            <v>Entschädigungen von öffentlichen Sozialversicherungen</v>
          </cell>
          <cell r="M1042" t="str">
            <v>Entschädigungen von öffentlichen Sozialversicherungen für Aufgaben in ihrem Zuständigkeitsbereich.</v>
          </cell>
        </row>
        <row r="1043">
          <cell r="I1043">
            <v>461300</v>
          </cell>
          <cell r="J1043">
            <v>461300</v>
          </cell>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v>4614</v>
          </cell>
          <cell r="L1044" t="str">
            <v>Entschädigungen von öffentlichen Unternehmungen</v>
          </cell>
          <cell r="M1044" t="str">
            <v>Entschädigungen von öffentlichen Unternehmungen für Aufgaben in ihrem Zuständigkeitsbereich.</v>
          </cell>
        </row>
        <row r="1045">
          <cell r="I1045">
            <v>461400</v>
          </cell>
          <cell r="J1045">
            <v>461400</v>
          </cell>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v>462</v>
          </cell>
          <cell r="L1046" t="str">
            <v>Finanz- und Lastenausgleich</v>
          </cell>
          <cell r="M1046" t="str">
            <v xml:space="preserve"> </v>
          </cell>
        </row>
        <row r="1047">
          <cell r="I1047">
            <v>4620</v>
          </cell>
          <cell r="J1047">
            <v>4620</v>
          </cell>
          <cell r="K1047">
            <v>4620</v>
          </cell>
          <cell r="L1047" t="str">
            <v>Finanz- und Lastenausgleich vom Bund</v>
          </cell>
          <cell r="M1047" t="str">
            <v>Finanz- und Lastenausgleichsbeiträge des Bundes.</v>
          </cell>
        </row>
        <row r="1048">
          <cell r="I1048">
            <v>462000</v>
          </cell>
          <cell r="J1048">
            <v>462000</v>
          </cell>
          <cell r="K1048" t="str">
            <v>4620.00</v>
          </cell>
          <cell r="L1048" t="str">
            <v>Finanz- und Lastenausgleich vom Bund</v>
          </cell>
          <cell r="M1048" t="str">
            <v>Finanz- und Lastenausgleichsbeiträge des Bundes.</v>
          </cell>
        </row>
        <row r="1049">
          <cell r="I1049">
            <v>4621</v>
          </cell>
          <cell r="J1049">
            <v>4621</v>
          </cell>
          <cell r="K1049">
            <v>4621</v>
          </cell>
          <cell r="L1049" t="str">
            <v>Finanz- und Lastenausgleich von Kantonen und Konkordaten</v>
          </cell>
          <cell r="M1049" t="str">
            <v>Finanz- und Lastenausgleichsbeiträge des Kantons an die Gemeinden.</v>
          </cell>
        </row>
        <row r="1050">
          <cell r="I1050">
            <v>46211</v>
          </cell>
          <cell r="J1050" t="str">
            <v>4621.1</v>
          </cell>
          <cell r="K1050">
            <v>46211</v>
          </cell>
          <cell r="L1050" t="str">
            <v>Anteil am Ressourcenausgleich des Kantons</v>
          </cell>
          <cell r="M1050" t="str">
            <v>Anteil der Gemeinden am Ressourcenausgleich des Kantons.</v>
          </cell>
        </row>
        <row r="1051">
          <cell r="I1051">
            <v>462110</v>
          </cell>
          <cell r="J1051">
            <v>462110</v>
          </cell>
          <cell r="K1051" t="str">
            <v>4621.10</v>
          </cell>
          <cell r="L1051" t="str">
            <v>Anteil am Ressourcenausgleich des Kantons</v>
          </cell>
          <cell r="M1051" t="str">
            <v>Anteil der Gemeinden am Ressourcenausgleich des Kantons.</v>
          </cell>
        </row>
        <row r="1052">
          <cell r="I1052">
            <v>46212</v>
          </cell>
          <cell r="J1052" t="str">
            <v>4621.2</v>
          </cell>
          <cell r="K1052">
            <v>46212</v>
          </cell>
          <cell r="L1052" t="str">
            <v>Anteil am sozio-demografischen Ausgleich des Kantons</v>
          </cell>
          <cell r="M1052" t="str">
            <v>Anteil der Gemeinden am sozio-demografischen Ausgleich des Kantons.</v>
          </cell>
        </row>
        <row r="1053">
          <cell r="I1053">
            <v>462120</v>
          </cell>
          <cell r="J1053">
            <v>462120</v>
          </cell>
          <cell r="K1053" t="str">
            <v>4621.20</v>
          </cell>
          <cell r="L1053" t="str">
            <v>Anteil am sozio-demografischen Ausgleich des Kantons</v>
          </cell>
          <cell r="M1053" t="str">
            <v>Anteil der Gemeinden am sozio-demografischen Ausgleich des Kantons.</v>
          </cell>
        </row>
        <row r="1054">
          <cell r="I1054">
            <v>46213</v>
          </cell>
          <cell r="J1054" t="str">
            <v>4621.3</v>
          </cell>
          <cell r="K1054">
            <v>46213</v>
          </cell>
          <cell r="L1054" t="str">
            <v>Anteil am geografisch-topografischen Ausgleich des Kantons</v>
          </cell>
          <cell r="M1054" t="str">
            <v>Anteil der Gemeinden am geografisch-topografischen Ausgleich des Kantons.</v>
          </cell>
        </row>
        <row r="1055">
          <cell r="I1055">
            <v>462130</v>
          </cell>
          <cell r="J1055">
            <v>462130</v>
          </cell>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v>46214</v>
          </cell>
          <cell r="L1056" t="str">
            <v>Anteil am Härteausgleich des Kantons</v>
          </cell>
          <cell r="M1056" t="str">
            <v>Anteil der Gemeinden am Härteausgleich des Kantons.</v>
          </cell>
        </row>
        <row r="1057">
          <cell r="I1057">
            <v>462140</v>
          </cell>
          <cell r="J1057">
            <v>462140</v>
          </cell>
          <cell r="K1057" t="str">
            <v>4621.40</v>
          </cell>
          <cell r="L1057" t="str">
            <v>Anteil am Härteausgleich des Kantons</v>
          </cell>
          <cell r="M1057" t="str">
            <v>Anteil der Gemeinden am Härteausgleich des Kantons.</v>
          </cell>
        </row>
        <row r="1058">
          <cell r="I1058">
            <v>46215</v>
          </cell>
          <cell r="J1058" t="str">
            <v>4621.5</v>
          </cell>
          <cell r="K1058">
            <v>46215</v>
          </cell>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v>462150</v>
          </cell>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v>46216</v>
          </cell>
          <cell r="L1060" t="str">
            <v>Lastenausgleichsbeiträge von Kanton</v>
          </cell>
          <cell r="M1060" t="str">
            <v>Innerkantonaler Lastenausgleich (Beiträge des Kantons an die Gemeinden; vertikaler LAG); Lastenausgleichsbeiträge.</v>
          </cell>
        </row>
        <row r="1061">
          <cell r="I1061">
            <v>462160</v>
          </cell>
          <cell r="J1061">
            <v>462160</v>
          </cell>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v>46219</v>
          </cell>
          <cell r="L1062" t="str">
            <v>Übriger Finanz- und Lastenausgleich von Kanton</v>
          </cell>
          <cell r="M1062" t="str">
            <v>Übriger Finanz- und Lastenausgleich vom Kanton an die Gemeinden (vertikaler FAG).</v>
          </cell>
        </row>
        <row r="1063">
          <cell r="I1063">
            <v>462190</v>
          </cell>
          <cell r="J1063">
            <v>462190</v>
          </cell>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v>4622</v>
          </cell>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v>46227</v>
          </cell>
          <cell r="L1065" t="str">
            <v>Finanzausgleichsbeiträge von Gemeinden und Zweckverbänden</v>
          </cell>
          <cell r="M1065" t="str">
            <v>Innerkantonaler Finanzausgleich (Beiträge von Gemeinden an Gemeinden; horizontaler FAG).</v>
          </cell>
        </row>
        <row r="1066">
          <cell r="I1066">
            <v>462270</v>
          </cell>
          <cell r="J1066">
            <v>462270</v>
          </cell>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v>46228</v>
          </cell>
          <cell r="L1067" t="str">
            <v>Lastenausgleichsbeiträge von Gemeinden und Zweckverbänden</v>
          </cell>
          <cell r="M1067" t="str">
            <v>Innerkantonaler Lastenausgleich (Beiträge von Gemeinden an Gemeinden; horizontaler LAG).</v>
          </cell>
        </row>
        <row r="1068">
          <cell r="I1068">
            <v>462280</v>
          </cell>
          <cell r="J1068">
            <v>462280</v>
          </cell>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v>4624</v>
          </cell>
          <cell r="L1069" t="str">
            <v>Lastenausgleich von öffentlichen Unternehmungen</v>
          </cell>
          <cell r="M1069" t="str">
            <v>In Gemeinderechnung, sofern öffentliche Unternehmungen (z.B. Kantonalbanken) Lastenausgleich leisten.</v>
          </cell>
        </row>
        <row r="1070">
          <cell r="I1070">
            <v>462400</v>
          </cell>
          <cell r="J1070">
            <v>462400</v>
          </cell>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v>463</v>
          </cell>
          <cell r="L1071" t="str">
            <v>Beiträge von Gemeinwesen und Dritten</v>
          </cell>
          <cell r="M1071" t="str">
            <v xml:space="preserve"> </v>
          </cell>
        </row>
        <row r="1072">
          <cell r="I1072">
            <v>4630</v>
          </cell>
          <cell r="J1072">
            <v>4630</v>
          </cell>
          <cell r="K1072">
            <v>4630</v>
          </cell>
          <cell r="L1072" t="str">
            <v>Beiträge vom Bund</v>
          </cell>
          <cell r="M1072" t="str">
            <v>Laufende Betriebsbeiträge vom Bund.</v>
          </cell>
        </row>
        <row r="1073">
          <cell r="I1073">
            <v>463000</v>
          </cell>
          <cell r="J1073">
            <v>463000</v>
          </cell>
          <cell r="K1073" t="str">
            <v>4630.00</v>
          </cell>
          <cell r="L1073" t="str">
            <v>Beiträge vom Bund</v>
          </cell>
          <cell r="M1073" t="str">
            <v>Laufende Betriebsbeiträge vom Bund.</v>
          </cell>
        </row>
        <row r="1074">
          <cell r="I1074">
            <v>4631</v>
          </cell>
          <cell r="J1074">
            <v>4631</v>
          </cell>
          <cell r="K1074">
            <v>4631</v>
          </cell>
          <cell r="L1074" t="str">
            <v>Beiträge von Kantonen und Konkordaten</v>
          </cell>
          <cell r="M1074" t="str">
            <v>Laufende Betriebsbeiträge von Kantonen und Konkordaten.</v>
          </cell>
        </row>
        <row r="1075">
          <cell r="I1075">
            <v>463100</v>
          </cell>
          <cell r="J1075">
            <v>463100</v>
          </cell>
          <cell r="K1075" t="str">
            <v>4631.00</v>
          </cell>
          <cell r="L1075" t="str">
            <v>Beiträge vom Kanton und von Konkordaten</v>
          </cell>
          <cell r="M1075" t="str">
            <v>Laufende Betriebsbeiträge von Kanton und Konkordaten.</v>
          </cell>
        </row>
        <row r="1076">
          <cell r="I1076">
            <v>4632</v>
          </cell>
          <cell r="J1076">
            <v>4632</v>
          </cell>
          <cell r="K1076">
            <v>4632</v>
          </cell>
          <cell r="L1076" t="str">
            <v>Beiträge von Gemeinden und Gemeindezweckverbänden</v>
          </cell>
          <cell r="M1076" t="str">
            <v>Laufende Betriebsbeiträge von Gemeinden und Zweckverbänden.</v>
          </cell>
        </row>
        <row r="1077">
          <cell r="I1077">
            <v>463200</v>
          </cell>
          <cell r="J1077">
            <v>463200</v>
          </cell>
          <cell r="K1077" t="str">
            <v>4632.00</v>
          </cell>
          <cell r="L1077" t="str">
            <v>Beiträge von Gemeinden und Zweckverbänden</v>
          </cell>
          <cell r="M1077" t="str">
            <v>Laufende Betriebsbeiträge von Gemeinden und Zweckverbänden.</v>
          </cell>
        </row>
        <row r="1078">
          <cell r="I1078">
            <v>4633</v>
          </cell>
          <cell r="J1078">
            <v>4633</v>
          </cell>
          <cell r="K1078">
            <v>4633</v>
          </cell>
          <cell r="L1078" t="str">
            <v>Beiträge von öffentlichen Sozialversicherungen</v>
          </cell>
          <cell r="M1078" t="str">
            <v>Laufende Betriebsbeiträge von öffentlichen Sozialversicherungen.</v>
          </cell>
        </row>
        <row r="1079">
          <cell r="I1079">
            <v>463300</v>
          </cell>
          <cell r="J1079">
            <v>463300</v>
          </cell>
          <cell r="K1079" t="str">
            <v>4633.00</v>
          </cell>
          <cell r="L1079" t="str">
            <v>Beiträge von öffentlichen Sozialversicherungen</v>
          </cell>
          <cell r="M1079" t="str">
            <v>Laufende Betriebsbeiträge von öffentlichen Sozialversicherungen.</v>
          </cell>
        </row>
        <row r="1080">
          <cell r="I1080">
            <v>4634</v>
          </cell>
          <cell r="J1080">
            <v>4634</v>
          </cell>
          <cell r="K1080">
            <v>4634</v>
          </cell>
          <cell r="L1080" t="str">
            <v>Beiträge von öffentlichen Unternehmungen</v>
          </cell>
          <cell r="M1080" t="str">
            <v>Laufende Betriebsbeiträge von öffentlichen Unternehmungen.</v>
          </cell>
        </row>
        <row r="1081">
          <cell r="I1081">
            <v>463400</v>
          </cell>
          <cell r="J1081">
            <v>463400</v>
          </cell>
          <cell r="K1081" t="str">
            <v>4634.00</v>
          </cell>
          <cell r="L1081" t="str">
            <v>Beiträge von öffentlichen Unternehmungen</v>
          </cell>
          <cell r="M1081" t="str">
            <v>Laufende Betriebsbeiträge von öffentlichen Unternehmungen.</v>
          </cell>
        </row>
        <row r="1082">
          <cell r="I1082">
            <v>4635</v>
          </cell>
          <cell r="J1082">
            <v>4635</v>
          </cell>
          <cell r="K1082">
            <v>4635</v>
          </cell>
          <cell r="L1082" t="str">
            <v>Beiträge von privaten Unternehmungen</v>
          </cell>
          <cell r="M1082" t="str">
            <v>Laufende Betriebsbeiträge von privaten Unternehmungen.</v>
          </cell>
        </row>
        <row r="1083">
          <cell r="I1083">
            <v>463500</v>
          </cell>
          <cell r="J1083">
            <v>463500</v>
          </cell>
          <cell r="K1083" t="str">
            <v>4635.00</v>
          </cell>
          <cell r="L1083" t="str">
            <v>Beiträge von privaten Unternehmungen</v>
          </cell>
          <cell r="M1083" t="str">
            <v>Laufende Betriebsbeiträge von privaten Unternehmungen.</v>
          </cell>
        </row>
        <row r="1084">
          <cell r="I1084">
            <v>4636</v>
          </cell>
          <cell r="J1084">
            <v>4636</v>
          </cell>
          <cell r="K1084">
            <v>4636</v>
          </cell>
          <cell r="L1084" t="str">
            <v>Beiträge von privaten Organisationen ohne Erwerbszweck</v>
          </cell>
          <cell r="M1084" t="str">
            <v>Laufende Betriebsbeiträge von privaten Organisationen ohne Erwerbszweck.</v>
          </cell>
        </row>
        <row r="1085">
          <cell r="I1085">
            <v>463600</v>
          </cell>
          <cell r="J1085">
            <v>463600</v>
          </cell>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v>4637</v>
          </cell>
          <cell r="L1086" t="str">
            <v>Beiträge von privaten Haushalten</v>
          </cell>
          <cell r="M1086" t="str">
            <v>Laufende Betriebsbeiträge von privaten Haushalten.</v>
          </cell>
        </row>
        <row r="1087">
          <cell r="I1087">
            <v>463700</v>
          </cell>
          <cell r="J1087">
            <v>463700</v>
          </cell>
          <cell r="K1087" t="str">
            <v>4637.00</v>
          </cell>
          <cell r="L1087" t="str">
            <v>Beiträge von privaten Haushalten</v>
          </cell>
          <cell r="M1087" t="str">
            <v>Laufende Betriebsbeiträge von privaten Haushalten.</v>
          </cell>
        </row>
        <row r="1088">
          <cell r="I1088">
            <v>4638</v>
          </cell>
          <cell r="J1088">
            <v>4638</v>
          </cell>
          <cell r="K1088">
            <v>4638</v>
          </cell>
          <cell r="L1088" t="str">
            <v>Beiträge aus dem Ausland</v>
          </cell>
          <cell r="M1088" t="str">
            <v>Laufende Betriebsbeiträge aus dem Ausland.</v>
          </cell>
        </row>
        <row r="1089">
          <cell r="I1089">
            <v>463800</v>
          </cell>
          <cell r="J1089">
            <v>463800</v>
          </cell>
          <cell r="K1089" t="str">
            <v>4638.00</v>
          </cell>
          <cell r="L1089" t="str">
            <v>Beiträge aus dem Ausland</v>
          </cell>
          <cell r="M1089" t="str">
            <v>Laufende Betriebsbeiträge aus dem Ausland.</v>
          </cell>
        </row>
        <row r="1090">
          <cell r="I1090">
            <v>466</v>
          </cell>
          <cell r="J1090">
            <v>466</v>
          </cell>
          <cell r="K1090">
            <v>466</v>
          </cell>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v>4660</v>
          </cell>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v>46600</v>
          </cell>
          <cell r="L1092" t="str">
            <v>Planmässige Auflösung passivierter Investitionsbeiträge vom Bund</v>
          </cell>
          <cell r="M1092" t="str">
            <v>Planmässige Auflösung passivierter Investitionsbeiträge der Sachgruppe 20680.</v>
          </cell>
        </row>
        <row r="1093">
          <cell r="I1093">
            <v>466000</v>
          </cell>
          <cell r="J1093">
            <v>466000</v>
          </cell>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v>46601</v>
          </cell>
          <cell r="L1094" t="str">
            <v>Planmässige Auflösung passivierter Investitionsbeiträge von Kanton und Konkordaten</v>
          </cell>
          <cell r="M1094" t="str">
            <v>Planmässige Auflösung passivierter Investitionsbeiträge der Sachgruppe 20681.</v>
          </cell>
        </row>
        <row r="1095">
          <cell r="I1095">
            <v>466010</v>
          </cell>
          <cell r="J1095">
            <v>466010</v>
          </cell>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v>46602</v>
          </cell>
          <cell r="L1096" t="str">
            <v>Planmässige Auflösung passivierter Investitionsbeiträge von Gemeinden und Zweckverbänden</v>
          </cell>
          <cell r="M1096" t="str">
            <v>Planmässige Auflösung passivierter Investitionsbeiträge der Sachgruppe 20682.</v>
          </cell>
        </row>
        <row r="1097">
          <cell r="I1097">
            <v>466020</v>
          </cell>
          <cell r="J1097">
            <v>466020</v>
          </cell>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v>46603</v>
          </cell>
          <cell r="L1098" t="str">
            <v>Planmässige Auflösung passivierter Investitionsbeiträge von öffentlichen Sozialversicherungen</v>
          </cell>
          <cell r="M1098" t="str">
            <v>Planmässige Auflösung passivierter Investitionsbeiträge der Sachgruppe 20683.</v>
          </cell>
        </row>
        <row r="1099">
          <cell r="I1099">
            <v>466030</v>
          </cell>
          <cell r="J1099">
            <v>466030</v>
          </cell>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v>46604</v>
          </cell>
          <cell r="L1100" t="str">
            <v>Planmässige Auflösung passivierter Investitionsbeiträge von öffentlichen Unternehmungen</v>
          </cell>
          <cell r="M1100" t="str">
            <v>Planmässige Auflösung passivierter Investitionsbeiträge der Sachgruppe 20684.</v>
          </cell>
        </row>
        <row r="1101">
          <cell r="I1101">
            <v>466040</v>
          </cell>
          <cell r="J1101">
            <v>466040</v>
          </cell>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v>46605</v>
          </cell>
          <cell r="L1102" t="str">
            <v>Planmässige Auflösung passivierter Investitionsbeiträge von privaten Unternehmungen</v>
          </cell>
          <cell r="M1102" t="str">
            <v>Planmässige Auflösung passivierter Investitionsbeiträge der Sachgruppe 20685.</v>
          </cell>
        </row>
        <row r="1103">
          <cell r="I1103">
            <v>466050</v>
          </cell>
          <cell r="J1103">
            <v>466050</v>
          </cell>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v>46606</v>
          </cell>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v>466060</v>
          </cell>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v>46607</v>
          </cell>
          <cell r="L1106" t="str">
            <v>Planmässige Auflösung passivierter Investitionsbeiträge von privaten Haushalten</v>
          </cell>
          <cell r="M1106" t="str">
            <v>Planmässige Auflösung passivierter Investitionsbeiträge der Sachgruppe 20687.</v>
          </cell>
        </row>
        <row r="1107">
          <cell r="I1107">
            <v>466070</v>
          </cell>
          <cell r="J1107">
            <v>466070</v>
          </cell>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v>46608</v>
          </cell>
          <cell r="L1108" t="str">
            <v>Planmässige Auflösung passivierter Investitionsbeiträge vom Ausland</v>
          </cell>
          <cell r="M1108" t="str">
            <v>Planmässige Auflösung passivierter Investitionsbeiträge der Sachgruppe 20688.</v>
          </cell>
        </row>
        <row r="1109">
          <cell r="I1109">
            <v>466080</v>
          </cell>
          <cell r="J1109">
            <v>466080</v>
          </cell>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v>4661</v>
          </cell>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v>46610</v>
          </cell>
          <cell r="L1111" t="str">
            <v>Ausserplanmässige Auflösung passivierter Investitionsbeiträge vom Bund</v>
          </cell>
          <cell r="M1111" t="str">
            <v>Ausserplanmässige Auflösung passivierter Investitionsbeiträge der Sachgruppe 20680.</v>
          </cell>
        </row>
        <row r="1112">
          <cell r="I1112">
            <v>466100</v>
          </cell>
          <cell r="J1112">
            <v>466100</v>
          </cell>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v>46611</v>
          </cell>
          <cell r="L1113" t="str">
            <v>Ausserplanmässige Auflösung passivierter Investitionsbeiträge von Kanton und Konkordaten</v>
          </cell>
          <cell r="M1113" t="str">
            <v>Ausserplanmässige Auflösung passivierter Investitionsbeiträge der Sachgruppe 20681.</v>
          </cell>
        </row>
        <row r="1114">
          <cell r="I1114">
            <v>466110</v>
          </cell>
          <cell r="J1114">
            <v>466110</v>
          </cell>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v>46612</v>
          </cell>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v>466120</v>
          </cell>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v>46613</v>
          </cell>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v>466130</v>
          </cell>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v>46614</v>
          </cell>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v>466140</v>
          </cell>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v>46615</v>
          </cell>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v>466150</v>
          </cell>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v>46616</v>
          </cell>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v>466160</v>
          </cell>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v>46617</v>
          </cell>
          <cell r="L1125" t="str">
            <v>Ausserplanmässige Auflösung passivierter Investitionsbeiträge von privaten Haushalten</v>
          </cell>
          <cell r="M1125" t="str">
            <v>Ausserplanmässige Auflösung passivierter Investitionsbeiträge der Sachgruppe 20687.</v>
          </cell>
        </row>
        <row r="1126">
          <cell r="I1126">
            <v>466170</v>
          </cell>
          <cell r="J1126">
            <v>466170</v>
          </cell>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v>46618</v>
          </cell>
          <cell r="L1127" t="str">
            <v>Ausserplanmässige Auflösung passivierter Investitionsbeiträge vom Ausland</v>
          </cell>
          <cell r="M1127" t="str">
            <v>Ausserplanmässige Auflösung passivierter Investitionsbeiträge der Sachgruppe 20688.</v>
          </cell>
        </row>
        <row r="1128">
          <cell r="I1128">
            <v>466180</v>
          </cell>
          <cell r="J1128">
            <v>466180</v>
          </cell>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v>469</v>
          </cell>
          <cell r="L1129" t="str">
            <v>Verschiedener Transferertrag</v>
          </cell>
        </row>
        <row r="1130">
          <cell r="I1130">
            <v>4690</v>
          </cell>
          <cell r="J1130">
            <v>4690</v>
          </cell>
          <cell r="K1130">
            <v>4690</v>
          </cell>
          <cell r="L1130" t="str">
            <v>Übriger Transferertrag</v>
          </cell>
          <cell r="M1130" t="str">
            <v>Rückzahlung abgeschriebener Investitionsbeiträge.
Nicht anderswo zugeordneter Transferertrag.</v>
          </cell>
        </row>
        <row r="1131">
          <cell r="I1131">
            <v>469000</v>
          </cell>
          <cell r="J1131">
            <v>469000</v>
          </cell>
          <cell r="K1131" t="str">
            <v>4690.00</v>
          </cell>
          <cell r="L1131" t="str">
            <v>Übriger Transferertrag</v>
          </cell>
          <cell r="M1131" t="str">
            <v>Rückzahlung abgeschriebener Investitionsbeiträge.
Nicht anderswo zugeordneter Transferertrag.</v>
          </cell>
        </row>
        <row r="1132">
          <cell r="I1132">
            <v>4699</v>
          </cell>
          <cell r="J1132">
            <v>4699</v>
          </cell>
          <cell r="K1132">
            <v>4699</v>
          </cell>
          <cell r="L1132" t="str">
            <v>Rückverteilungen</v>
          </cell>
          <cell r="M1132" t="str">
            <v>Einnahmen aus Rückverteilungen (inkl. eigene); z.B. CO2-Abgabe.
Die einzelnen Rückverteilungen sind durch Detailkonto zu trennen.</v>
          </cell>
        </row>
        <row r="1133">
          <cell r="I1133">
            <v>46991</v>
          </cell>
          <cell r="J1133" t="str">
            <v>4699.1</v>
          </cell>
          <cell r="K1133">
            <v>46991</v>
          </cell>
          <cell r="L1133" t="str">
            <v>Rückverteilung CO2-Abgabe</v>
          </cell>
          <cell r="M1133" t="str">
            <v>Anteil aus der Rückverteilung der CO2-Abgabe an die Arbeitgebenden.</v>
          </cell>
        </row>
        <row r="1134">
          <cell r="I1134">
            <v>469910</v>
          </cell>
          <cell r="J1134">
            <v>469910</v>
          </cell>
          <cell r="K1134" t="str">
            <v>4699.10</v>
          </cell>
          <cell r="L1134" t="str">
            <v>Rückverteilung CO2-Abgabe</v>
          </cell>
          <cell r="M1134" t="str">
            <v>Anteil aus der Rückverteilung der CO2-Abgabe an die Arbeitgebenden.</v>
          </cell>
        </row>
        <row r="1135">
          <cell r="I1135">
            <v>47</v>
          </cell>
          <cell r="J1135">
            <v>47</v>
          </cell>
          <cell r="K1135">
            <v>47</v>
          </cell>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v>470</v>
          </cell>
          <cell r="L1136" t="str">
            <v>Durchlaufende Beiträge</v>
          </cell>
          <cell r="M1136" t="str">
            <v xml:space="preserve"> </v>
          </cell>
        </row>
        <row r="1137">
          <cell r="I1137">
            <v>4700</v>
          </cell>
          <cell r="J1137">
            <v>4700</v>
          </cell>
          <cell r="K1137">
            <v>4700</v>
          </cell>
          <cell r="L1137" t="str">
            <v>Durchlaufende Beiträge vom Bund</v>
          </cell>
          <cell r="M1137" t="str">
            <v>Durchlaufende Beiträge vom Bund, welche an andere Gemeinwesen oder Dritte weitergeleitet werden.</v>
          </cell>
        </row>
        <row r="1138">
          <cell r="I1138">
            <v>470000</v>
          </cell>
          <cell r="J1138">
            <v>470000</v>
          </cell>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v>4701</v>
          </cell>
          <cell r="L1139" t="str">
            <v>Durchlaufende Beiträge von Kantonen und Konkordaten</v>
          </cell>
          <cell r="M1139" t="str">
            <v>Durchlaufende Beiträge vom Kanton, welche an andere Gemeinwesen oder Dritte weitergeleitet werden.</v>
          </cell>
        </row>
        <row r="1140">
          <cell r="I1140">
            <v>470100</v>
          </cell>
          <cell r="J1140">
            <v>470100</v>
          </cell>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v>4702</v>
          </cell>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v>470200</v>
          </cell>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v>4703</v>
          </cell>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v>470300</v>
          </cell>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v>4704</v>
          </cell>
          <cell r="L1145" t="str">
            <v>Durchlaufende Beiträge von öffentlichen Unternehmungen</v>
          </cell>
          <cell r="M1145" t="str">
            <v>Durchlaufende Beiträge von öffentlichen Unternehmungen, welche an andere Gemeinwesen oder Dritte weitergeleitet werden.</v>
          </cell>
        </row>
        <row r="1146">
          <cell r="I1146">
            <v>470400</v>
          </cell>
          <cell r="J1146">
            <v>470400</v>
          </cell>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v>4705</v>
          </cell>
          <cell r="L1147" t="str">
            <v>Durchlaufende Beiträge von privaten Unternehmungen</v>
          </cell>
          <cell r="M1147" t="str">
            <v>Durchlaufende Beiträge von privaten Unternehmungen, welche an andere Gemeinwesen oder Dritte weitergeleitet werden.</v>
          </cell>
        </row>
        <row r="1148">
          <cell r="I1148">
            <v>470500</v>
          </cell>
          <cell r="J1148">
            <v>470500</v>
          </cell>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v>4706</v>
          </cell>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v>470600</v>
          </cell>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v>4707</v>
          </cell>
          <cell r="L1151" t="str">
            <v>Durchlaufende Beiträge von privaten Haushalten</v>
          </cell>
          <cell r="M1151" t="str">
            <v>Durchlaufende Beiträge von privaten Haushalten, welche an andere Gemeinwesen oder Dritte weitergeleitet werden.</v>
          </cell>
        </row>
        <row r="1152">
          <cell r="I1152">
            <v>470700</v>
          </cell>
          <cell r="J1152">
            <v>470700</v>
          </cell>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v>4708</v>
          </cell>
          <cell r="L1153" t="str">
            <v>Durchlaufende Beiträge aus dem Ausland</v>
          </cell>
          <cell r="M1153" t="str">
            <v>Durchlaufende Beiträge aus dem Ausland, welche an andere Gemeinwesen oder Dritte weitergeleitet werden.</v>
          </cell>
        </row>
        <row r="1154">
          <cell r="I1154">
            <v>470800</v>
          </cell>
          <cell r="J1154">
            <v>470800</v>
          </cell>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v>48</v>
          </cell>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v>480</v>
          </cell>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v>4800</v>
          </cell>
          <cell r="L1157" t="str">
            <v>Ausserordentliche direkte Steuern natürliche Personen</v>
          </cell>
          <cell r="M1157">
            <v>0</v>
          </cell>
        </row>
        <row r="1158">
          <cell r="I1158">
            <v>480000</v>
          </cell>
          <cell r="J1158">
            <v>480000</v>
          </cell>
          <cell r="K1158" t="str">
            <v>4800.00</v>
          </cell>
          <cell r="L1158" t="str">
            <v>Ausserordentliche direkte Steuern natürliche Personen</v>
          </cell>
          <cell r="M1158">
            <v>480000</v>
          </cell>
        </row>
        <row r="1159">
          <cell r="I1159">
            <v>4801</v>
          </cell>
          <cell r="J1159">
            <v>4801</v>
          </cell>
          <cell r="K1159">
            <v>4801</v>
          </cell>
          <cell r="L1159" t="str">
            <v>Ausserordentliche direkte Steuern juristische Personen</v>
          </cell>
          <cell r="M1159">
            <v>0</v>
          </cell>
        </row>
        <row r="1160">
          <cell r="I1160">
            <v>480100</v>
          </cell>
          <cell r="J1160">
            <v>480100</v>
          </cell>
          <cell r="K1160" t="str">
            <v>4801.00</v>
          </cell>
          <cell r="L1160" t="str">
            <v>Ausserordentliche direkte Steuern juristische Personen</v>
          </cell>
          <cell r="M1160">
            <v>480100</v>
          </cell>
        </row>
        <row r="1161">
          <cell r="I1161">
            <v>4802</v>
          </cell>
          <cell r="J1161">
            <v>4802</v>
          </cell>
          <cell r="K1161">
            <v>4802</v>
          </cell>
          <cell r="L1161" t="str">
            <v>Ausserordentliche übrige direkte Steuern</v>
          </cell>
          <cell r="M1161">
            <v>0</v>
          </cell>
        </row>
        <row r="1162">
          <cell r="I1162">
            <v>480200</v>
          </cell>
          <cell r="J1162">
            <v>480200</v>
          </cell>
          <cell r="K1162" t="str">
            <v>4802.00</v>
          </cell>
          <cell r="L1162" t="str">
            <v>Ausserordentliche übrige direkte Steuern</v>
          </cell>
          <cell r="M1162">
            <v>480200</v>
          </cell>
        </row>
        <row r="1163">
          <cell r="I1163">
            <v>4803</v>
          </cell>
          <cell r="J1163">
            <v>4803</v>
          </cell>
          <cell r="K1163">
            <v>4803</v>
          </cell>
          <cell r="L1163" t="str">
            <v>Ausserordentliche Besitz- und Aufwandsteuern</v>
          </cell>
          <cell r="M1163">
            <v>0</v>
          </cell>
        </row>
        <row r="1164">
          <cell r="I1164">
            <v>480300</v>
          </cell>
          <cell r="J1164">
            <v>480300</v>
          </cell>
          <cell r="K1164" t="str">
            <v>4803.00</v>
          </cell>
          <cell r="L1164" t="str">
            <v>Ausserordentliche Besitz- und Aufwandsteuern</v>
          </cell>
          <cell r="M1164">
            <v>480300</v>
          </cell>
        </row>
        <row r="1165">
          <cell r="I1165">
            <v>481</v>
          </cell>
          <cell r="J1165">
            <v>481</v>
          </cell>
          <cell r="K1165">
            <v>481</v>
          </cell>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v>4810</v>
          </cell>
          <cell r="L1166" t="str">
            <v>Ausserordentliche Regalienerträge</v>
          </cell>
          <cell r="M1166" t="str">
            <v>Erträge von Regalien, mit denen in keiner Art und Weise gerechnet werden konnte und die sich der Einflussnahme und Kontrolle entziehen.</v>
          </cell>
        </row>
        <row r="1167">
          <cell r="I1167">
            <v>481000</v>
          </cell>
          <cell r="J1167">
            <v>481000</v>
          </cell>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v>4811</v>
          </cell>
          <cell r="L1168" t="str">
            <v>Ausserordentliche Konzessionserträge</v>
          </cell>
          <cell r="M1168" t="str">
            <v>Erträge von Konzessionen, mit denen in keiner Art und Weise gerechnet werden konnte und die sich der Einflussnahme und Kontrolle entziehen.</v>
          </cell>
        </row>
        <row r="1169">
          <cell r="I1169">
            <v>481100</v>
          </cell>
          <cell r="J1169">
            <v>481100</v>
          </cell>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v>482</v>
          </cell>
          <cell r="L1170" t="str">
            <v>Ausserordentliche Entgelte</v>
          </cell>
          <cell r="M1170" t="str">
            <v>Entgelte, mit denen in keiner Art und Weise gerechnet werden konnte und die sich der Einflussnahme und Kontrolle entziehen.</v>
          </cell>
        </row>
        <row r="1171">
          <cell r="I1171">
            <v>4820</v>
          </cell>
          <cell r="J1171">
            <v>4820</v>
          </cell>
          <cell r="K1171">
            <v>4820</v>
          </cell>
          <cell r="L1171" t="str">
            <v>Ausserordentliche Entgelte</v>
          </cell>
          <cell r="M1171" t="str">
            <v>Entgelte, mit denen in keiner Art und Weise gerechnet werden konnte und die sich der Einflussnahme und Kontrolle entziehen.</v>
          </cell>
        </row>
        <row r="1172">
          <cell r="I1172">
            <v>482000</v>
          </cell>
          <cell r="J1172">
            <v>482000</v>
          </cell>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v>483</v>
          </cell>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v>4830</v>
          </cell>
          <cell r="L1174" t="str">
            <v>Ausserordentliche verschiedene Erträge</v>
          </cell>
          <cell r="M1174" t="str">
            <v>Verschiedene Erträge, mit denen in keiner Art und Weise gerechnet werden konnte und die sich der Einflussnahme und Kontrolle entziehen.</v>
          </cell>
        </row>
        <row r="1175">
          <cell r="I1175">
            <v>483000</v>
          </cell>
          <cell r="J1175">
            <v>483000</v>
          </cell>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v>484</v>
          </cell>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v>4840</v>
          </cell>
          <cell r="L1177" t="str">
            <v>Ausserordentliche Finanzerträge</v>
          </cell>
          <cell r="M1177" t="str">
            <v>Finanzerträge, mit denen in keiner Art und Weise gerechnet werden konnte und die sich der Einflussnahme und Kontrolle entziehen.</v>
          </cell>
        </row>
        <row r="1178">
          <cell r="I1178">
            <v>484000</v>
          </cell>
          <cell r="J1178">
            <v>484000</v>
          </cell>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v>485</v>
          </cell>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v>4850</v>
          </cell>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v>485000</v>
          </cell>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v>486</v>
          </cell>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v>4860</v>
          </cell>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v>486000</v>
          </cell>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v>4861</v>
          </cell>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v>486100</v>
          </cell>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v>4862</v>
          </cell>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v>486200</v>
          </cell>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v>4863</v>
          </cell>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v>486300</v>
          </cell>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v>4864</v>
          </cell>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v>486400</v>
          </cell>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v>4865</v>
          </cell>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v>486500</v>
          </cell>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v>4866</v>
          </cell>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v>486600</v>
          </cell>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v>4867</v>
          </cell>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v>486700</v>
          </cell>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v>4868</v>
          </cell>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v>486800</v>
          </cell>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v>487</v>
          </cell>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v>4870</v>
          </cell>
          <cell r="L1202" t="str">
            <v>Zusätzliche Auflösung passivierter Investitionsbeiträge</v>
          </cell>
          <cell r="M1202" t="str">
            <v>Zusätzliche Auflösung passivierter Investitionsbeiträge.</v>
          </cell>
        </row>
        <row r="1203">
          <cell r="I1203">
            <v>48700</v>
          </cell>
          <cell r="J1203" t="str">
            <v>4870.0</v>
          </cell>
          <cell r="K1203">
            <v>48700</v>
          </cell>
          <cell r="L1203" t="str">
            <v>Zusätzliche Auflösung passivierter Investitionsbeiträge vom Bund</v>
          </cell>
          <cell r="M1203" t="str">
            <v>Zusätzliche Auflösung passivierter Investitionsbeiträge der Sachgruppe 20680.</v>
          </cell>
        </row>
        <row r="1204">
          <cell r="I1204">
            <v>487000</v>
          </cell>
          <cell r="J1204">
            <v>487000</v>
          </cell>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v>48701</v>
          </cell>
          <cell r="L1205" t="str">
            <v>Zusätzliche Auflösung passivierter Investitionsbeiträge von Kanton und Konkordaten</v>
          </cell>
          <cell r="M1205" t="str">
            <v>Zusätzliche Auflösung passivierter Investitionsbeiträge der Sachgruppe 20681.</v>
          </cell>
        </row>
        <row r="1206">
          <cell r="I1206">
            <v>487010</v>
          </cell>
          <cell r="J1206">
            <v>487010</v>
          </cell>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v>48702</v>
          </cell>
          <cell r="L1207" t="str">
            <v>Zusätzliche Auflösung passivierter Investitionsbeiträge von Gemeinden und Zweckverbänden</v>
          </cell>
          <cell r="M1207" t="str">
            <v>Zusätzliche Auflösung passivierter Investitionsbeiträge der Sachgruppe 20682.</v>
          </cell>
        </row>
        <row r="1208">
          <cell r="I1208">
            <v>487020</v>
          </cell>
          <cell r="J1208">
            <v>487020</v>
          </cell>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v>48703</v>
          </cell>
          <cell r="L1209" t="str">
            <v>Zusätzliche Auflösung passivierter Investitionsbeiträge von öffentlichen Sozialversicherungen</v>
          </cell>
          <cell r="M1209" t="str">
            <v>Zusätzliche Auflösung passivierter Investitionsbeiträge der Sachgruppe 20683.</v>
          </cell>
        </row>
        <row r="1210">
          <cell r="I1210">
            <v>487030</v>
          </cell>
          <cell r="J1210">
            <v>487030</v>
          </cell>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v>48704</v>
          </cell>
          <cell r="L1211" t="str">
            <v>Zusätzliche Auflösung passivierter Investitionsbeiträge von öffentlichen Unternehmungen</v>
          </cell>
          <cell r="M1211" t="str">
            <v>Zusätzliche Auflösung passivierter Investitionsbeiträge der Sachgruppe 20684.</v>
          </cell>
        </row>
        <row r="1212">
          <cell r="I1212">
            <v>487040</v>
          </cell>
          <cell r="J1212">
            <v>487040</v>
          </cell>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v>48705</v>
          </cell>
          <cell r="L1213" t="str">
            <v>Zusätzliche Auflösung passivierter Investitionsbeiträge von privaten Unternehmungen</v>
          </cell>
          <cell r="M1213" t="str">
            <v>Zusätzliche Auflösung passivierter Investitionsbeiträge der Sachgruppe 20685.</v>
          </cell>
        </row>
        <row r="1214">
          <cell r="I1214">
            <v>487050</v>
          </cell>
          <cell r="J1214">
            <v>487050</v>
          </cell>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v>48706</v>
          </cell>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v>487060</v>
          </cell>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v>48707</v>
          </cell>
          <cell r="L1217" t="str">
            <v>Zusätzliche Auflösung passivierter Investitionsbeiträge von privaten Haushalten</v>
          </cell>
          <cell r="M1217" t="str">
            <v>Zusätzliche Auflösung passivierter Investitionsbeiträge der Sachgruppe 20687.</v>
          </cell>
        </row>
        <row r="1218">
          <cell r="I1218">
            <v>487070</v>
          </cell>
          <cell r="J1218">
            <v>487070</v>
          </cell>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v>48708</v>
          </cell>
          <cell r="L1219" t="str">
            <v>Zusätzliche Auflösung passivierter Investitionsbeiträge vom Ausland</v>
          </cell>
          <cell r="M1219" t="str">
            <v>Zusätzliche Auflösung passivierter Investitionsbeiträge der Sachgruppe 20688.</v>
          </cell>
        </row>
        <row r="1220">
          <cell r="I1220">
            <v>487080</v>
          </cell>
          <cell r="J1220">
            <v>487080</v>
          </cell>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v>489</v>
          </cell>
          <cell r="L1221" t="str">
            <v>Entnahmen aus dem Eigenkapital</v>
          </cell>
          <cell r="M1221" t="str">
            <v xml:space="preserve"> </v>
          </cell>
        </row>
        <row r="1222">
          <cell r="I1222">
            <v>4892</v>
          </cell>
          <cell r="J1222">
            <v>4892</v>
          </cell>
          <cell r="K1222">
            <v>4892</v>
          </cell>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v>489200</v>
          </cell>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v>4893</v>
          </cell>
          <cell r="L1224" t="str">
            <v>Entnahmen aus Vorfinanzierungen des EK</v>
          </cell>
          <cell r="M1224" t="str">
            <v>Entnahmen aus Sachgruppe 2930 Vorfinanzierungen des EK.</v>
          </cell>
        </row>
        <row r="1225">
          <cell r="I1225">
            <v>489300</v>
          </cell>
          <cell r="J1225">
            <v>489300</v>
          </cell>
          <cell r="K1225" t="str">
            <v>4893.00</v>
          </cell>
          <cell r="L1225" t="str">
            <v>Entnahmen aus Vorfinanzierungen des EK</v>
          </cell>
          <cell r="M1225" t="str">
            <v>Entnahmen aus Sachgruppe 2930 Vorfinanzierungen des EK.</v>
          </cell>
        </row>
        <row r="1226">
          <cell r="I1226">
            <v>4895</v>
          </cell>
          <cell r="J1226">
            <v>4895</v>
          </cell>
          <cell r="K1226">
            <v>4895</v>
          </cell>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v>489500</v>
          </cell>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v>4896</v>
          </cell>
          <cell r="L1228" t="str">
            <v>Entnahmen aus Neubewertungsreserven</v>
          </cell>
          <cell r="M1228" t="str">
            <v>Entnahmen aus Sachgruppe 296 Neubewertungsreserven des Finanzvermögens zum Ausgleich von Schwankungen durch die Bewertung zum Verkehrswert.</v>
          </cell>
        </row>
        <row r="1229">
          <cell r="I1229">
            <v>489600</v>
          </cell>
          <cell r="J1229">
            <v>489600</v>
          </cell>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v>4899</v>
          </cell>
          <cell r="L1230" t="str">
            <v>Entnahmen aus dem kumulierten Ergebnis der Vorjahre</v>
          </cell>
          <cell r="M1230" t="str">
            <v>In einigen Kantonen müssen die Gemeinden die Budgets durch eine Entnahme aus dem Eigenkapital ausgleichen.</v>
          </cell>
        </row>
        <row r="1231">
          <cell r="I1231">
            <v>489900</v>
          </cell>
          <cell r="J1231">
            <v>489900</v>
          </cell>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v>49</v>
          </cell>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v>490</v>
          </cell>
          <cell r="L1233" t="str">
            <v>Material- und Warenbezüge</v>
          </cell>
          <cell r="M1233" t="str">
            <v>Vergütung für Bezüge von Waren, Geräten, Maschinen, Mobilien, Büroartikel aller Art.</v>
          </cell>
        </row>
        <row r="1234">
          <cell r="I1234">
            <v>4900</v>
          </cell>
          <cell r="J1234">
            <v>4900</v>
          </cell>
          <cell r="K1234">
            <v>4900</v>
          </cell>
          <cell r="L1234" t="str">
            <v>Interne Verrechnung von Material- und Warenbezügen</v>
          </cell>
          <cell r="M1234" t="str">
            <v>Vergütung für Bezüge von Waren, Geräten, Maschinen, Mobilien, Büroartikel aller Art.</v>
          </cell>
        </row>
        <row r="1235">
          <cell r="I1235">
            <v>490000</v>
          </cell>
          <cell r="J1235">
            <v>490000</v>
          </cell>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v>491</v>
          </cell>
          <cell r="L1236" t="str">
            <v>Dienstleistungen</v>
          </cell>
          <cell r="M1236" t="str">
            <v>Vergütungen für intern bezogene Dienstleistungen.</v>
          </cell>
        </row>
        <row r="1237">
          <cell r="I1237">
            <v>4910</v>
          </cell>
          <cell r="J1237">
            <v>4910</v>
          </cell>
          <cell r="K1237">
            <v>4910</v>
          </cell>
          <cell r="L1237" t="str">
            <v>Interne Verrechnung von Dienstleistungen</v>
          </cell>
          <cell r="M1237" t="str">
            <v>Vergütungen für intern bezogene Dienstleistungen.</v>
          </cell>
        </row>
        <row r="1238">
          <cell r="I1238">
            <v>491000</v>
          </cell>
          <cell r="J1238">
            <v>491000</v>
          </cell>
          <cell r="K1238" t="str">
            <v>4910.00</v>
          </cell>
          <cell r="L1238" t="str">
            <v>Interne Verrechnung von Dienstleistungen</v>
          </cell>
          <cell r="M1238" t="str">
            <v>Vergütungen für intern bezogene Dienstleistungen.</v>
          </cell>
        </row>
        <row r="1239">
          <cell r="I1239">
            <v>492</v>
          </cell>
          <cell r="J1239">
            <v>492</v>
          </cell>
          <cell r="K1239">
            <v>492</v>
          </cell>
          <cell r="L1239" t="str">
            <v>Pacht, Mieten, Benützungskosten</v>
          </cell>
          <cell r="M1239" t="str">
            <v>Vergütung für die Miete von Liegenschaften, Räumen, Parkplätzen sowie Sachanlagen, Geräten, Mobilien, Fahrzeugen etc.</v>
          </cell>
        </row>
        <row r="1240">
          <cell r="I1240">
            <v>4920</v>
          </cell>
          <cell r="J1240">
            <v>4920</v>
          </cell>
          <cell r="K1240">
            <v>4920</v>
          </cell>
          <cell r="L1240" t="str">
            <v>Interne Verrechnung von Pacht, Mieten, Benützungskosten</v>
          </cell>
          <cell r="M1240" t="str">
            <v>Vergütung für die Miete von Liegenschaften, Räumen, Parkplätzen sowie Sachanlagen, Geräten, Mobilien, Fahrzeugen etc.</v>
          </cell>
        </row>
        <row r="1241">
          <cell r="I1241">
            <v>492000</v>
          </cell>
          <cell r="J1241">
            <v>492000</v>
          </cell>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v>493</v>
          </cell>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v>4930</v>
          </cell>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v>493000</v>
          </cell>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v>494</v>
          </cell>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v>4940</v>
          </cell>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v>494000</v>
          </cell>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v>495</v>
          </cell>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v>4950</v>
          </cell>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v>495000</v>
          </cell>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v>498</v>
          </cell>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v>4980</v>
          </cell>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v>498000</v>
          </cell>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v>499</v>
          </cell>
          <cell r="L1254" t="str">
            <v>Übrige interne Verrechnungen</v>
          </cell>
          <cell r="M1254" t="str">
            <v>Nicht anders zugeordnete Vergütungen an andere Dienststellen oder konsolidierte Einheiten.</v>
          </cell>
        </row>
        <row r="1255">
          <cell r="I1255">
            <v>4990</v>
          </cell>
          <cell r="J1255">
            <v>4990</v>
          </cell>
          <cell r="K1255">
            <v>4990</v>
          </cell>
          <cell r="L1255" t="str">
            <v>Übrige interne Verrechnungen</v>
          </cell>
          <cell r="M1255" t="str">
            <v>Nicht anders zugeordnete Vergütungen an andere Dienststellen oder konsolidierte Einheiten.</v>
          </cell>
        </row>
        <row r="1256">
          <cell r="I1256">
            <v>499000</v>
          </cell>
          <cell r="J1256">
            <v>499000</v>
          </cell>
          <cell r="K1256" t="str">
            <v>4990.00</v>
          </cell>
          <cell r="L1256" t="str">
            <v>Übrige interne Verrechnungen</v>
          </cell>
          <cell r="M1256" t="str">
            <v>Nicht anders zugeordnete Vergütungen an andere Dienststellen oder konsolidierte Einheiten.</v>
          </cell>
        </row>
        <row r="1257">
          <cell r="I1257">
            <v>9</v>
          </cell>
          <cell r="J1257">
            <v>9</v>
          </cell>
          <cell r="K1257">
            <v>9</v>
          </cell>
          <cell r="L1257" t="str">
            <v>Abschlusskonten</v>
          </cell>
          <cell r="M1257" t="str">
            <v xml:space="preserve"> </v>
          </cell>
        </row>
        <row r="1258">
          <cell r="I1258">
            <v>900</v>
          </cell>
          <cell r="J1258">
            <v>900</v>
          </cell>
          <cell r="K1258">
            <v>900</v>
          </cell>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v>9000</v>
          </cell>
          <cell r="L1259" t="str">
            <v>Ertragsüberschuss</v>
          </cell>
          <cell r="M1259" t="str">
            <v>Abschlussbuchung, um den Ertragsüberschuss an die Bilanz, Konto 2990 Jahresergebnis, zu buchen.</v>
          </cell>
        </row>
        <row r="1260">
          <cell r="I1260">
            <v>900000</v>
          </cell>
          <cell r="J1260">
            <v>900000</v>
          </cell>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v>9001</v>
          </cell>
          <cell r="L1261" t="str">
            <v>Aufwandüberschuss</v>
          </cell>
          <cell r="M1261" t="str">
            <v>Abschlussbuchung, um den Aufwandüberschuss an die Bilanz, Konto 2990 Jahresergebnis, zu buchen.</v>
          </cell>
        </row>
        <row r="1262">
          <cell r="I1262">
            <v>900100</v>
          </cell>
          <cell r="J1262">
            <v>900100</v>
          </cell>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v>9010</v>
          </cell>
          <cell r="L1263" t="str">
            <v>Abschluss Fonds im EK, Ertragsüberschuss</v>
          </cell>
          <cell r="M1263" t="str">
            <v>Abschlussbuchung, um den Ertragsüberschuss des Fonds im EK an die Bilanz, Konto 2910 Fonds im EK, zu buchen.</v>
          </cell>
        </row>
        <row r="1264">
          <cell r="I1264">
            <v>901000</v>
          </cell>
          <cell r="J1264">
            <v>901000</v>
          </cell>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v>9011</v>
          </cell>
          <cell r="L1265" t="str">
            <v>Abschluss Fonds im EK, Aufwandüberschuss</v>
          </cell>
          <cell r="M1265" t="str">
            <v>Abschlussbuchung, um den Aufwandüberschuss des Fonds im EK an die Bilanz, Konto 2910 Fonds im EK, zu buchen.</v>
          </cell>
        </row>
        <row r="1266">
          <cell r="I1266">
            <v>901100</v>
          </cell>
          <cell r="J1266">
            <v>901100</v>
          </cell>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v>9020</v>
          </cell>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v>902000</v>
          </cell>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v>9021</v>
          </cell>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v>902100</v>
          </cell>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v>7</v>
          </cell>
          <cell r="L6" t="str">
            <v>Sachanlagen des Finanzvermögens, Ausgaben</v>
          </cell>
          <cell r="M6" t="str">
            <v>Ausgaben, die zur Veränderung der Sachanlagen des Finanzvermögens führen, inkl. Übertragungen aus dem Verwaltungsvermögen.</v>
          </cell>
        </row>
        <row r="7">
          <cell r="I7">
            <v>70</v>
          </cell>
          <cell r="J7">
            <v>70</v>
          </cell>
          <cell r="K7">
            <v>70</v>
          </cell>
          <cell r="L7" t="str">
            <v>Investitionen in Sachanlagen</v>
          </cell>
        </row>
        <row r="8">
          <cell r="I8">
            <v>700</v>
          </cell>
          <cell r="J8">
            <v>700</v>
          </cell>
          <cell r="K8">
            <v>700</v>
          </cell>
          <cell r="L8" t="str">
            <v>Grundstücke</v>
          </cell>
        </row>
        <row r="9">
          <cell r="I9">
            <v>7000</v>
          </cell>
          <cell r="J9">
            <v>7000</v>
          </cell>
          <cell r="K9">
            <v>7000</v>
          </cell>
          <cell r="L9" t="str">
            <v>Investitionen in Grundstücke</v>
          </cell>
          <cell r="M9" t="str">
            <v>Kauf oder Erschliessung von nicht überbauten Grundstücken des Finanzvermögens.</v>
          </cell>
        </row>
        <row r="10">
          <cell r="I10">
            <v>700000</v>
          </cell>
          <cell r="J10">
            <v>700000</v>
          </cell>
          <cell r="K10" t="str">
            <v>7000.00</v>
          </cell>
          <cell r="L10" t="str">
            <v>Investitionen in Grundstücke</v>
          </cell>
        </row>
        <row r="11">
          <cell r="I11">
            <v>704</v>
          </cell>
          <cell r="J11">
            <v>704</v>
          </cell>
          <cell r="K11">
            <v>704</v>
          </cell>
          <cell r="L11" t="str">
            <v>Gebäude</v>
          </cell>
        </row>
        <row r="12">
          <cell r="I12">
            <v>7040</v>
          </cell>
          <cell r="J12">
            <v>7040</v>
          </cell>
          <cell r="K12">
            <v>7040</v>
          </cell>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v>704000</v>
          </cell>
          <cell r="K13" t="str">
            <v>7040.00</v>
          </cell>
          <cell r="L13" t="str">
            <v>Investitionen in Gebäude / Hochbauten</v>
          </cell>
        </row>
        <row r="14">
          <cell r="I14">
            <v>706</v>
          </cell>
          <cell r="J14">
            <v>706</v>
          </cell>
          <cell r="K14">
            <v>706</v>
          </cell>
          <cell r="L14" t="str">
            <v>Mobilien</v>
          </cell>
        </row>
        <row r="15">
          <cell r="I15">
            <v>7060</v>
          </cell>
          <cell r="J15">
            <v>7060</v>
          </cell>
          <cell r="K15">
            <v>7060</v>
          </cell>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v>706000</v>
          </cell>
          <cell r="K16" t="str">
            <v>7060.00</v>
          </cell>
          <cell r="L16" t="str">
            <v>Investitionen in Mobilien</v>
          </cell>
        </row>
        <row r="17">
          <cell r="I17">
            <v>709</v>
          </cell>
          <cell r="J17">
            <v>709</v>
          </cell>
          <cell r="K17">
            <v>709</v>
          </cell>
          <cell r="L17" t="str">
            <v>Übrige Sachanlagen</v>
          </cell>
        </row>
        <row r="18">
          <cell r="I18">
            <v>7090</v>
          </cell>
          <cell r="J18">
            <v>7090</v>
          </cell>
          <cell r="K18">
            <v>7090</v>
          </cell>
          <cell r="L18" t="str">
            <v>Investitionen in übrige Sachanlagen</v>
          </cell>
          <cell r="M18" t="str">
            <v>Investitionen in Sachanlagen des Finanzvermögens, die nicht den Sachgruppen 700 - 706 zugeordnet werden können.</v>
          </cell>
        </row>
        <row r="19">
          <cell r="I19">
            <v>709000</v>
          </cell>
          <cell r="J19">
            <v>709000</v>
          </cell>
          <cell r="K19" t="str">
            <v>7090.00</v>
          </cell>
          <cell r="L19" t="str">
            <v>Investitionen in übrige Sachanlagen</v>
          </cell>
        </row>
        <row r="20">
          <cell r="I20">
            <v>72</v>
          </cell>
          <cell r="J20">
            <v>72</v>
          </cell>
          <cell r="K20">
            <v>72</v>
          </cell>
          <cell r="L20" t="str">
            <v>Erwerbs- und Verkaufsnebenkosten von Sachanlagen</v>
          </cell>
        </row>
        <row r="21">
          <cell r="I21">
            <v>720</v>
          </cell>
          <cell r="J21">
            <v>720</v>
          </cell>
          <cell r="K21">
            <v>720</v>
          </cell>
          <cell r="L21" t="str">
            <v>Grundstücke</v>
          </cell>
        </row>
        <row r="22">
          <cell r="I22">
            <v>7200</v>
          </cell>
          <cell r="J22">
            <v>7200</v>
          </cell>
          <cell r="K22">
            <v>7200</v>
          </cell>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v>720000</v>
          </cell>
          <cell r="K23" t="str">
            <v>7200.00</v>
          </cell>
          <cell r="L23" t="str">
            <v>Erwerbs- und Verkaufsnebenkosten von Grundstücken (liquiditätswirksam)</v>
          </cell>
        </row>
        <row r="24">
          <cell r="I24">
            <v>7201</v>
          </cell>
          <cell r="J24">
            <v>7201</v>
          </cell>
          <cell r="K24">
            <v>7201</v>
          </cell>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v>720100</v>
          </cell>
          <cell r="K25" t="str">
            <v>7201.00</v>
          </cell>
          <cell r="L25" t="str">
            <v>Erwerbs- und Verkaufsnebenkosten von Grundstücken (nicht liquiditätswirksam)</v>
          </cell>
        </row>
        <row r="26">
          <cell r="I26">
            <v>724</v>
          </cell>
          <cell r="J26">
            <v>724</v>
          </cell>
          <cell r="K26">
            <v>724</v>
          </cell>
          <cell r="L26" t="str">
            <v>Gebäude</v>
          </cell>
        </row>
        <row r="27">
          <cell r="I27">
            <v>7240</v>
          </cell>
          <cell r="J27">
            <v>7240</v>
          </cell>
          <cell r="K27">
            <v>7240</v>
          </cell>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v>724000</v>
          </cell>
          <cell r="K28" t="str">
            <v>7240.00</v>
          </cell>
          <cell r="L28" t="str">
            <v>Erwerbs- und Verkaufsnebenkosten von Gebäuden / Hochbauten (liquiditätswirksam)</v>
          </cell>
        </row>
        <row r="29">
          <cell r="I29">
            <v>7241</v>
          </cell>
          <cell r="J29">
            <v>7241</v>
          </cell>
          <cell r="K29">
            <v>7241</v>
          </cell>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v>724100</v>
          </cell>
          <cell r="K30" t="str">
            <v>7241.00</v>
          </cell>
          <cell r="L30" t="str">
            <v>Erwerbs- und Verkaufsnebenkosten von Gebäuden / Hochbauten (nicht liquiditätswirksam)</v>
          </cell>
        </row>
        <row r="31">
          <cell r="I31">
            <v>726</v>
          </cell>
          <cell r="J31">
            <v>726</v>
          </cell>
          <cell r="K31">
            <v>726</v>
          </cell>
          <cell r="L31" t="str">
            <v>Mobilien</v>
          </cell>
        </row>
        <row r="32">
          <cell r="I32">
            <v>7260</v>
          </cell>
          <cell r="J32">
            <v>7260</v>
          </cell>
          <cell r="K32">
            <v>7260</v>
          </cell>
          <cell r="L32" t="str">
            <v>Erwerbs- und Verkaufsnebenkosten von Mobilien (liquiditätswirksam)</v>
          </cell>
          <cell r="M32" t="str">
            <v>Übernahme von liquiditätswirksamen Kosten im Zusammenhang mit dem Erwerb oder Verkauf von Mobilien.</v>
          </cell>
        </row>
        <row r="33">
          <cell r="I33">
            <v>726000</v>
          </cell>
          <cell r="J33">
            <v>726000</v>
          </cell>
          <cell r="K33" t="str">
            <v>7260.00</v>
          </cell>
          <cell r="L33" t="str">
            <v>Erwerbs- und Verkaufsnebenkosten von Mobilien (liquiditätswirksam)</v>
          </cell>
        </row>
        <row r="34">
          <cell r="I34">
            <v>7261</v>
          </cell>
          <cell r="J34">
            <v>7261</v>
          </cell>
          <cell r="K34">
            <v>7261</v>
          </cell>
          <cell r="L34" t="str">
            <v>Erwerbs- und Verkaufsnebenkosten von Mobilien (nicht liquiditätswirksam)</v>
          </cell>
          <cell r="M34" t="str">
            <v>Übernahme von nicht liquiditätswirksamen Kosten im Zusammenhang mit dem Erwerb oder Verkauf von Mobilien.</v>
          </cell>
        </row>
        <row r="35">
          <cell r="I35">
            <v>726100</v>
          </cell>
          <cell r="J35">
            <v>726100</v>
          </cell>
          <cell r="K35" t="str">
            <v>7261.00</v>
          </cell>
          <cell r="L35" t="str">
            <v>Erwerbs- und Verkaufsnebenkosten von Mobilien (nicht liquiditätswirksam)</v>
          </cell>
        </row>
        <row r="36">
          <cell r="I36">
            <v>729</v>
          </cell>
          <cell r="J36">
            <v>729</v>
          </cell>
          <cell r="K36">
            <v>729</v>
          </cell>
          <cell r="L36" t="str">
            <v>Übrige Sachanlagen</v>
          </cell>
        </row>
        <row r="37">
          <cell r="I37">
            <v>7290</v>
          </cell>
          <cell r="J37">
            <v>7290</v>
          </cell>
          <cell r="K37">
            <v>7290</v>
          </cell>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v>729000</v>
          </cell>
          <cell r="K38" t="str">
            <v>7290.00</v>
          </cell>
          <cell r="L38" t="str">
            <v>Erwerbs- und Verkaufsnebenkosten von übrigen Sachanlagen (liquiditätswirksam)</v>
          </cell>
        </row>
        <row r="39">
          <cell r="I39">
            <v>7291</v>
          </cell>
          <cell r="J39">
            <v>7291</v>
          </cell>
          <cell r="K39">
            <v>7291</v>
          </cell>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v>729100</v>
          </cell>
          <cell r="K40" t="str">
            <v>7291.00</v>
          </cell>
          <cell r="L40" t="str">
            <v>Erwerbs- und Verkaufsnebenkosten von übrigen Sachanlagen (nicht liquiditätswirksam)</v>
          </cell>
        </row>
        <row r="41">
          <cell r="I41">
            <v>75</v>
          </cell>
          <cell r="J41">
            <v>75</v>
          </cell>
          <cell r="K41">
            <v>75</v>
          </cell>
          <cell r="L41" t="str">
            <v>Übertragung von Sachanlagen aus dem Verwaltungsvermögen</v>
          </cell>
        </row>
        <row r="42">
          <cell r="I42">
            <v>750</v>
          </cell>
          <cell r="J42">
            <v>750</v>
          </cell>
          <cell r="K42">
            <v>750</v>
          </cell>
          <cell r="L42" t="str">
            <v>Grundstücke</v>
          </cell>
        </row>
        <row r="43">
          <cell r="I43">
            <v>7500</v>
          </cell>
          <cell r="J43">
            <v>7500</v>
          </cell>
          <cell r="K43">
            <v>7500</v>
          </cell>
          <cell r="L43" t="str">
            <v>Übertragung von Grundstücken aus dem Verwaltungsvermögen</v>
          </cell>
          <cell r="M43" t="str">
            <v>Übertragung von unüberbauten Grundstücken aus dem Verwaltungsvermögen. Gegenbuchung in Sachgruppe 600.</v>
          </cell>
        </row>
        <row r="44">
          <cell r="I44">
            <v>750000</v>
          </cell>
          <cell r="J44">
            <v>750000</v>
          </cell>
          <cell r="K44" t="str">
            <v>7500.00</v>
          </cell>
          <cell r="L44" t="str">
            <v>Übertragung von Grundstücken aus dem Verwaltungsvermögen</v>
          </cell>
        </row>
        <row r="45">
          <cell r="I45">
            <v>754</v>
          </cell>
          <cell r="J45">
            <v>754</v>
          </cell>
          <cell r="K45">
            <v>754</v>
          </cell>
          <cell r="L45" t="str">
            <v>Gebäude</v>
          </cell>
        </row>
        <row r="46">
          <cell r="I46">
            <v>7540</v>
          </cell>
          <cell r="J46">
            <v>7540</v>
          </cell>
          <cell r="K46">
            <v>7540</v>
          </cell>
          <cell r="L46" t="str">
            <v>Übertragung von Gebäuden / Hochbauten aus dem Verwaltungsvermögen</v>
          </cell>
          <cell r="M46" t="str">
            <v>Übertragung von Gebäuden / Hochbauten aus dem Verwaltungsvermögen. Gegenbuchung in Sachgruppe 604.</v>
          </cell>
        </row>
        <row r="47">
          <cell r="I47">
            <v>754000</v>
          </cell>
          <cell r="J47">
            <v>754000</v>
          </cell>
          <cell r="K47" t="str">
            <v>7540.00</v>
          </cell>
          <cell r="L47" t="str">
            <v>Übertragung von Gebäuden / Hochbauten aus dem Verwaltungsvermögen</v>
          </cell>
        </row>
        <row r="48">
          <cell r="I48">
            <v>756</v>
          </cell>
          <cell r="J48">
            <v>756</v>
          </cell>
          <cell r="K48">
            <v>756</v>
          </cell>
          <cell r="L48" t="str">
            <v>Mobilien</v>
          </cell>
        </row>
        <row r="49">
          <cell r="I49">
            <v>7560</v>
          </cell>
          <cell r="J49">
            <v>7560</v>
          </cell>
          <cell r="K49">
            <v>7560</v>
          </cell>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v>756000</v>
          </cell>
          <cell r="K50" t="str">
            <v>7560.00</v>
          </cell>
          <cell r="L50" t="str">
            <v>Übertragung von Mobilien aus dem Verwaltungsvermögen</v>
          </cell>
        </row>
        <row r="51">
          <cell r="I51">
            <v>759</v>
          </cell>
          <cell r="J51">
            <v>759</v>
          </cell>
          <cell r="K51">
            <v>759</v>
          </cell>
          <cell r="L51" t="str">
            <v>Übrige Sachanlagen</v>
          </cell>
        </row>
        <row r="52">
          <cell r="I52">
            <v>7590</v>
          </cell>
          <cell r="J52">
            <v>7590</v>
          </cell>
          <cell r="K52">
            <v>7590</v>
          </cell>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v>759000</v>
          </cell>
          <cell r="K53" t="str">
            <v>7590.00</v>
          </cell>
          <cell r="L53" t="str">
            <v>Übertragung von übrigen Sachanlagen aus dem Verwaltungsvermögen</v>
          </cell>
        </row>
        <row r="54">
          <cell r="I54">
            <v>77</v>
          </cell>
          <cell r="J54">
            <v>77</v>
          </cell>
          <cell r="K54">
            <v>77</v>
          </cell>
          <cell r="L54" t="str">
            <v>Übertragung von realisierten Gewinnen aus Sachanlagen in die Erfolgsrechnung</v>
          </cell>
        </row>
        <row r="55">
          <cell r="I55">
            <v>770</v>
          </cell>
          <cell r="J55">
            <v>770</v>
          </cell>
          <cell r="K55">
            <v>770</v>
          </cell>
          <cell r="L55" t="str">
            <v>Grundstücke</v>
          </cell>
        </row>
        <row r="56">
          <cell r="I56">
            <v>7700</v>
          </cell>
          <cell r="J56">
            <v>7700</v>
          </cell>
          <cell r="K56">
            <v>7700</v>
          </cell>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v>770000</v>
          </cell>
          <cell r="K57" t="str">
            <v>7700.00</v>
          </cell>
          <cell r="L57" t="str">
            <v>Übertragung von realisierten Gewinnen aus Grundstücken in die Erfolgsrechnung</v>
          </cell>
        </row>
        <row r="58">
          <cell r="I58">
            <v>774</v>
          </cell>
          <cell r="J58">
            <v>774</v>
          </cell>
          <cell r="K58">
            <v>774</v>
          </cell>
          <cell r="L58" t="str">
            <v>Gebäude</v>
          </cell>
        </row>
        <row r="59">
          <cell r="I59">
            <v>7740</v>
          </cell>
          <cell r="J59">
            <v>7740</v>
          </cell>
          <cell r="K59">
            <v>7740</v>
          </cell>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v>774000</v>
          </cell>
          <cell r="K60" t="str">
            <v>7740.00</v>
          </cell>
          <cell r="L60" t="str">
            <v>Übertragung von realisierten Gewinnen aus Gebäuden / Hochbauten in die Erfolgsrechnung</v>
          </cell>
        </row>
        <row r="61">
          <cell r="I61">
            <v>776</v>
          </cell>
          <cell r="J61">
            <v>776</v>
          </cell>
          <cell r="K61">
            <v>776</v>
          </cell>
          <cell r="L61" t="str">
            <v>Mobilien</v>
          </cell>
        </row>
        <row r="62">
          <cell r="I62">
            <v>7760</v>
          </cell>
          <cell r="J62">
            <v>7760</v>
          </cell>
          <cell r="K62">
            <v>7760</v>
          </cell>
          <cell r="L62" t="str">
            <v>Übertragung von realisierten Gewinnen aus Mobilien in die Erfolgsrechnung</v>
          </cell>
          <cell r="M62" t="str">
            <v>Übertragung von realisierten Buchgewinnen aus dem Verkauf von Mobilien. Gegenbuchung in Sachkonto 4411.6x.</v>
          </cell>
        </row>
        <row r="63">
          <cell r="I63">
            <v>776000</v>
          </cell>
          <cell r="J63">
            <v>776000</v>
          </cell>
          <cell r="K63" t="str">
            <v>7760.00</v>
          </cell>
          <cell r="L63" t="str">
            <v>Übertragung von realisierten Gewinnen aus Mobilien in die Erfolgsrechnung</v>
          </cell>
        </row>
        <row r="64">
          <cell r="I64">
            <v>779</v>
          </cell>
          <cell r="J64">
            <v>779</v>
          </cell>
          <cell r="K64">
            <v>779</v>
          </cell>
          <cell r="L64" t="str">
            <v>Übrige Sachanlagen</v>
          </cell>
        </row>
        <row r="65">
          <cell r="I65">
            <v>7790</v>
          </cell>
          <cell r="J65">
            <v>7790</v>
          </cell>
          <cell r="K65">
            <v>7790</v>
          </cell>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v>779000</v>
          </cell>
          <cell r="K66" t="str">
            <v>7790.00</v>
          </cell>
          <cell r="L66" t="str">
            <v>Übertragung von realisierten Gewinnen aus übrigen Sachanlagen in die Erfolgsrechnung</v>
          </cell>
        </row>
        <row r="67">
          <cell r="I67">
            <v>79</v>
          </cell>
          <cell r="J67">
            <v>79</v>
          </cell>
          <cell r="K67">
            <v>79</v>
          </cell>
          <cell r="L67" t="str">
            <v>Übertrag an Bilanz</v>
          </cell>
        </row>
        <row r="68">
          <cell r="I68">
            <v>799</v>
          </cell>
          <cell r="J68">
            <v>799</v>
          </cell>
          <cell r="K68">
            <v>799</v>
          </cell>
          <cell r="L68" t="str">
            <v>Abgang Sachanlagen Finanzvermögen</v>
          </cell>
        </row>
        <row r="69">
          <cell r="I69">
            <v>7990</v>
          </cell>
          <cell r="J69">
            <v>7990</v>
          </cell>
          <cell r="K69">
            <v>7990</v>
          </cell>
          <cell r="L69" t="str">
            <v>Abgang Grundstücke FV</v>
          </cell>
          <cell r="M69" t="str">
            <v>Gegenbuchung in Bilanzkonto 1080.xx.</v>
          </cell>
        </row>
        <row r="70">
          <cell r="I70">
            <v>799000</v>
          </cell>
          <cell r="J70">
            <v>799000</v>
          </cell>
          <cell r="K70" t="str">
            <v>7990.00</v>
          </cell>
          <cell r="L70" t="str">
            <v>Abgang Grundstücke FV</v>
          </cell>
        </row>
        <row r="71">
          <cell r="I71">
            <v>7994</v>
          </cell>
          <cell r="J71">
            <v>7994</v>
          </cell>
          <cell r="K71">
            <v>7994</v>
          </cell>
          <cell r="L71" t="str">
            <v>Abgang Gebäude FV</v>
          </cell>
          <cell r="M71" t="str">
            <v>Gegenbuchung in Bilanzkonto 1084.xx.</v>
          </cell>
        </row>
        <row r="72">
          <cell r="I72">
            <v>799400</v>
          </cell>
          <cell r="J72">
            <v>799400</v>
          </cell>
          <cell r="K72" t="str">
            <v>7994.00</v>
          </cell>
          <cell r="L72" t="str">
            <v>Abgang Gebäude FV</v>
          </cell>
        </row>
        <row r="73">
          <cell r="I73">
            <v>7996</v>
          </cell>
          <cell r="J73">
            <v>7996</v>
          </cell>
          <cell r="K73">
            <v>7996</v>
          </cell>
          <cell r="L73" t="str">
            <v>Abgang Mobilien FV</v>
          </cell>
          <cell r="M73" t="str">
            <v>Gegenbuchung in Bilanzkonto 1086.xx.</v>
          </cell>
        </row>
        <row r="74">
          <cell r="I74">
            <v>799600</v>
          </cell>
          <cell r="J74">
            <v>799600</v>
          </cell>
          <cell r="K74" t="str">
            <v>7996.00</v>
          </cell>
          <cell r="L74" t="str">
            <v>Abgang Mobilien FV</v>
          </cell>
        </row>
        <row r="75">
          <cell r="I75">
            <v>7999</v>
          </cell>
          <cell r="J75">
            <v>7999</v>
          </cell>
          <cell r="K75">
            <v>7999</v>
          </cell>
          <cell r="L75" t="str">
            <v>Abgang Übrige Sachanlagen FV</v>
          </cell>
          <cell r="M75" t="str">
            <v>Gegenbuchung in Bilanzkonto 1089.xx.</v>
          </cell>
        </row>
        <row r="76">
          <cell r="I76">
            <v>799900</v>
          </cell>
          <cell r="J76">
            <v>799900</v>
          </cell>
          <cell r="K76" t="str">
            <v>7999.00</v>
          </cell>
          <cell r="L76" t="str">
            <v>Abgang Übrige Sachanlagen FV</v>
          </cell>
        </row>
        <row r="77">
          <cell r="I77">
            <v>8</v>
          </cell>
          <cell r="J77">
            <v>8</v>
          </cell>
          <cell r="K77">
            <v>8</v>
          </cell>
          <cell r="L77" t="str">
            <v>Sachanlagen des Finanzvermögens, Einnahmen</v>
          </cell>
          <cell r="M77" t="str">
            <v>Einnahmen, die zur Veränderung der Sachanlagen des Finanzvermögens führen, inkl. Übertragungen ins Verwaltungsvermögen</v>
          </cell>
        </row>
        <row r="78">
          <cell r="I78">
            <v>80</v>
          </cell>
          <cell r="J78">
            <v>80</v>
          </cell>
          <cell r="K78">
            <v>80</v>
          </cell>
          <cell r="L78" t="str">
            <v>Verkauf von Sachanlagen</v>
          </cell>
        </row>
        <row r="79">
          <cell r="I79">
            <v>800</v>
          </cell>
          <cell r="J79">
            <v>800</v>
          </cell>
          <cell r="K79">
            <v>800</v>
          </cell>
          <cell r="L79" t="str">
            <v>Grundstücke</v>
          </cell>
        </row>
        <row r="80">
          <cell r="I80">
            <v>8000</v>
          </cell>
          <cell r="J80">
            <v>8000</v>
          </cell>
          <cell r="K80">
            <v>8000</v>
          </cell>
          <cell r="L80" t="str">
            <v>Verkauf von Grundstücken</v>
          </cell>
          <cell r="M80" t="str">
            <v>Verkäufe von nicht überbauten Grundstücken des Finanzvermögens einschliesslich Grundstücke mit Baurechten.</v>
          </cell>
        </row>
        <row r="81">
          <cell r="I81">
            <v>800000</v>
          </cell>
          <cell r="J81">
            <v>800000</v>
          </cell>
          <cell r="K81" t="str">
            <v>8000.00</v>
          </cell>
          <cell r="L81" t="str">
            <v>Verkauf von Grundstücken</v>
          </cell>
        </row>
        <row r="82">
          <cell r="I82">
            <v>804</v>
          </cell>
          <cell r="J82">
            <v>804</v>
          </cell>
          <cell r="K82">
            <v>804</v>
          </cell>
          <cell r="L82" t="str">
            <v>Gebäude</v>
          </cell>
        </row>
        <row r="83">
          <cell r="I83">
            <v>8040</v>
          </cell>
          <cell r="J83">
            <v>8040</v>
          </cell>
          <cell r="K83">
            <v>8040</v>
          </cell>
          <cell r="L83" t="str">
            <v>Verkauf von Gebäuden / Hochbauten</v>
          </cell>
          <cell r="M83" t="str">
            <v>Verkäufe von Gebäuden / Hochbauten des Finanzvermögens einschliesslich Stockwerk- und Miteigentumsanteile.</v>
          </cell>
        </row>
        <row r="84">
          <cell r="I84">
            <v>804000</v>
          </cell>
          <cell r="J84">
            <v>804000</v>
          </cell>
          <cell r="K84" t="str">
            <v>8040.00</v>
          </cell>
          <cell r="L84" t="str">
            <v>Verkauf von Gebäuden / Hochbauten</v>
          </cell>
        </row>
        <row r="85">
          <cell r="I85">
            <v>806</v>
          </cell>
          <cell r="J85">
            <v>806</v>
          </cell>
          <cell r="K85">
            <v>806</v>
          </cell>
          <cell r="L85" t="str">
            <v>Mobilien</v>
          </cell>
        </row>
        <row r="86">
          <cell r="I86">
            <v>8060</v>
          </cell>
          <cell r="J86">
            <v>8060</v>
          </cell>
          <cell r="K86">
            <v>8060</v>
          </cell>
          <cell r="L86" t="str">
            <v>Verkauf von Mobilien</v>
          </cell>
          <cell r="M86" t="str">
            <v>Verkäufe von Mobilien des Finanzvermögens wie z.B. Mobiliar, Maschinen, Geräte, Fahrzeuge etc.</v>
          </cell>
        </row>
        <row r="87">
          <cell r="I87">
            <v>806000</v>
          </cell>
          <cell r="J87">
            <v>806000</v>
          </cell>
          <cell r="K87" t="str">
            <v>8060.00</v>
          </cell>
          <cell r="L87" t="str">
            <v>Verkauf von Mobilien</v>
          </cell>
        </row>
        <row r="88">
          <cell r="I88">
            <v>809</v>
          </cell>
          <cell r="J88">
            <v>809</v>
          </cell>
          <cell r="K88">
            <v>809</v>
          </cell>
          <cell r="L88" t="str">
            <v>Übrige Sachanlagen</v>
          </cell>
        </row>
        <row r="89">
          <cell r="I89">
            <v>8090</v>
          </cell>
          <cell r="J89">
            <v>8090</v>
          </cell>
          <cell r="K89">
            <v>8090</v>
          </cell>
          <cell r="L89" t="str">
            <v>Verkauf von übrigen Sachanlagen</v>
          </cell>
          <cell r="M89" t="str">
            <v>Verkäufe von übrigen Sachanlagen des Finanzvermögens.</v>
          </cell>
        </row>
        <row r="90">
          <cell r="I90">
            <v>809000</v>
          </cell>
          <cell r="J90">
            <v>809000</v>
          </cell>
          <cell r="K90" t="str">
            <v>8090.00</v>
          </cell>
          <cell r="L90" t="str">
            <v>Verkauf von übrigen Sachanlagen</v>
          </cell>
        </row>
        <row r="91">
          <cell r="I91">
            <v>82</v>
          </cell>
          <cell r="J91">
            <v>82</v>
          </cell>
          <cell r="K91">
            <v>82</v>
          </cell>
          <cell r="L91" t="str">
            <v>Beiträge und Abgeltungen Dritter für Sachanlagen</v>
          </cell>
        </row>
        <row r="92">
          <cell r="I92">
            <v>820</v>
          </cell>
          <cell r="J92">
            <v>820</v>
          </cell>
          <cell r="K92">
            <v>820</v>
          </cell>
          <cell r="L92" t="str">
            <v>Grundstücke</v>
          </cell>
        </row>
        <row r="93">
          <cell r="I93">
            <v>8200</v>
          </cell>
          <cell r="J93">
            <v>8200</v>
          </cell>
          <cell r="K93">
            <v>8200</v>
          </cell>
          <cell r="L93" t="str">
            <v>Beiträge und Abgeltungen Dritter für Grundstücke</v>
          </cell>
          <cell r="M93" t="str">
            <v>z.B. Beiträge an Erschliessungskosten.</v>
          </cell>
        </row>
        <row r="94">
          <cell r="I94">
            <v>820000</v>
          </cell>
          <cell r="J94">
            <v>820000</v>
          </cell>
          <cell r="K94" t="str">
            <v>8200.00</v>
          </cell>
          <cell r="L94" t="str">
            <v>Beiträge und Abgeltungen Dritter für Grundstücke</v>
          </cell>
        </row>
        <row r="95">
          <cell r="I95">
            <v>824</v>
          </cell>
          <cell r="J95">
            <v>824</v>
          </cell>
          <cell r="K95">
            <v>824</v>
          </cell>
          <cell r="L95" t="str">
            <v>Gebäude</v>
          </cell>
        </row>
        <row r="96">
          <cell r="I96">
            <v>8240</v>
          </cell>
          <cell r="J96">
            <v>8240</v>
          </cell>
          <cell r="K96">
            <v>8240</v>
          </cell>
          <cell r="L96" t="str">
            <v>Beiträge und Abgeltungen Dritter für Gebäude / Hochbauten</v>
          </cell>
          <cell r="M96" t="str">
            <v>z.B. Staatsbeiträge, Beiträge Natur- und Heimatschutz, Versicherungsleistungen.</v>
          </cell>
        </row>
        <row r="97">
          <cell r="I97">
            <v>824000</v>
          </cell>
          <cell r="J97">
            <v>824000</v>
          </cell>
          <cell r="K97" t="str">
            <v>8240.00</v>
          </cell>
          <cell r="L97" t="str">
            <v>Beiträge und Abgeltungen Dritter für Gebäude / Hochbauten</v>
          </cell>
        </row>
        <row r="98">
          <cell r="I98">
            <v>826</v>
          </cell>
          <cell r="J98">
            <v>826</v>
          </cell>
          <cell r="K98">
            <v>826</v>
          </cell>
          <cell r="L98" t="str">
            <v>Mobilien</v>
          </cell>
        </row>
        <row r="99">
          <cell r="I99">
            <v>8260</v>
          </cell>
          <cell r="J99">
            <v>8260</v>
          </cell>
          <cell r="K99">
            <v>8260</v>
          </cell>
          <cell r="L99" t="str">
            <v>Beiträge und Abgeltungen Dritter für Mobilien</v>
          </cell>
        </row>
        <row r="100">
          <cell r="I100">
            <v>826000</v>
          </cell>
          <cell r="J100">
            <v>826000</v>
          </cell>
          <cell r="K100" t="str">
            <v>8260.00</v>
          </cell>
          <cell r="L100" t="str">
            <v>Beiträge und Abgeltungen Dritter für Mobilien</v>
          </cell>
        </row>
        <row r="101">
          <cell r="I101">
            <v>829</v>
          </cell>
          <cell r="J101">
            <v>829</v>
          </cell>
          <cell r="K101">
            <v>829</v>
          </cell>
          <cell r="L101" t="str">
            <v>Übrige Sachanlagen</v>
          </cell>
        </row>
        <row r="102">
          <cell r="I102">
            <v>8290</v>
          </cell>
          <cell r="J102">
            <v>8290</v>
          </cell>
          <cell r="K102">
            <v>8290</v>
          </cell>
          <cell r="L102" t="str">
            <v>Beiträge und Abgeltungen Dritter für übrige Sachanlagen</v>
          </cell>
        </row>
        <row r="103">
          <cell r="I103">
            <v>829000</v>
          </cell>
          <cell r="J103">
            <v>829000</v>
          </cell>
          <cell r="K103" t="str">
            <v>8290.00</v>
          </cell>
          <cell r="L103" t="str">
            <v>Beiträge und Abgeltungen Dritter für übrige Sachanlagen</v>
          </cell>
        </row>
        <row r="104">
          <cell r="I104">
            <v>85</v>
          </cell>
          <cell r="J104">
            <v>85</v>
          </cell>
          <cell r="K104">
            <v>85</v>
          </cell>
          <cell r="L104" t="str">
            <v>Übertragung von Sachanlagen ins Verwaltungsvermögen</v>
          </cell>
        </row>
        <row r="105">
          <cell r="I105">
            <v>850</v>
          </cell>
          <cell r="J105">
            <v>850</v>
          </cell>
          <cell r="K105">
            <v>850</v>
          </cell>
          <cell r="L105" t="str">
            <v>Grundstücke</v>
          </cell>
        </row>
        <row r="106">
          <cell r="I106">
            <v>8500</v>
          </cell>
          <cell r="J106">
            <v>8500</v>
          </cell>
          <cell r="K106">
            <v>8500</v>
          </cell>
          <cell r="L106" t="str">
            <v>Übertragung von Grundstücken ins Verwaltungsvermögen</v>
          </cell>
          <cell r="M106" t="str">
            <v>Übertragung von unüberbauten Grundstücken des Finanzvermögens ins Verwaltungsvermögen.</v>
          </cell>
        </row>
        <row r="107">
          <cell r="I107">
            <v>850000</v>
          </cell>
          <cell r="J107">
            <v>850000</v>
          </cell>
          <cell r="K107" t="str">
            <v>8500.00</v>
          </cell>
          <cell r="L107" t="str">
            <v>Übertragung von Grundstücken ins Verwaltungsvermögen</v>
          </cell>
        </row>
        <row r="108">
          <cell r="I108">
            <v>854</v>
          </cell>
          <cell r="J108">
            <v>854</v>
          </cell>
          <cell r="K108">
            <v>854</v>
          </cell>
          <cell r="L108" t="str">
            <v>Gebäude</v>
          </cell>
        </row>
        <row r="109">
          <cell r="I109">
            <v>8540</v>
          </cell>
          <cell r="J109">
            <v>8540</v>
          </cell>
          <cell r="K109">
            <v>8540</v>
          </cell>
          <cell r="L109" t="str">
            <v>Übertragung von Gebäuden / Hochbauten ins Verwaltungsvermögen</v>
          </cell>
          <cell r="M109" t="str">
            <v>Übertragung von Gebäuden / Hochbauten des Finanzvermögens ins Verwaltungsvermögen.</v>
          </cell>
        </row>
        <row r="110">
          <cell r="I110">
            <v>854000</v>
          </cell>
          <cell r="J110">
            <v>854000</v>
          </cell>
          <cell r="K110" t="str">
            <v>8540.00</v>
          </cell>
          <cell r="L110" t="str">
            <v>Übertragung von Gebäuden / Hochbauten ins Verwaltungsvermögen</v>
          </cell>
        </row>
        <row r="111">
          <cell r="I111">
            <v>856</v>
          </cell>
          <cell r="J111">
            <v>856</v>
          </cell>
          <cell r="K111">
            <v>856</v>
          </cell>
          <cell r="L111" t="str">
            <v>Mobilien</v>
          </cell>
        </row>
        <row r="112">
          <cell r="I112">
            <v>8560</v>
          </cell>
          <cell r="J112">
            <v>8560</v>
          </cell>
          <cell r="K112">
            <v>8560</v>
          </cell>
          <cell r="L112" t="str">
            <v>Übertragung von Mobilien ins Verwaltungsvermögen</v>
          </cell>
          <cell r="M112" t="str">
            <v>Übertragung von Mobilien des Finanzvermögens ins Verwaltungsvermögen.</v>
          </cell>
        </row>
        <row r="113">
          <cell r="I113">
            <v>856000</v>
          </cell>
          <cell r="J113">
            <v>856000</v>
          </cell>
          <cell r="K113" t="str">
            <v>8560.00</v>
          </cell>
          <cell r="L113" t="str">
            <v>Übertragung von Mobilien ins Verwaltungsvermögen</v>
          </cell>
        </row>
        <row r="114">
          <cell r="I114">
            <v>859</v>
          </cell>
          <cell r="J114">
            <v>859</v>
          </cell>
          <cell r="K114">
            <v>859</v>
          </cell>
          <cell r="L114" t="str">
            <v>Übrige Sachanlagen</v>
          </cell>
        </row>
        <row r="115">
          <cell r="I115">
            <v>8590</v>
          </cell>
          <cell r="J115">
            <v>8590</v>
          </cell>
          <cell r="K115">
            <v>8590</v>
          </cell>
          <cell r="L115" t="str">
            <v>Übertragung von übrigen Sachanlagen ins Verwaltungsvermögen</v>
          </cell>
          <cell r="M115" t="str">
            <v>Übertragung von übrigen Sachanlagen des Finanzvermögens ins Verwaltungsvermögen.</v>
          </cell>
        </row>
        <row r="116">
          <cell r="I116">
            <v>859000</v>
          </cell>
          <cell r="J116">
            <v>859000</v>
          </cell>
          <cell r="K116" t="str">
            <v>8590.00</v>
          </cell>
          <cell r="L116" t="str">
            <v>Übertragung von übrigen Sachanlagen ins Verwaltungsvermögen</v>
          </cell>
        </row>
        <row r="117">
          <cell r="I117">
            <v>87</v>
          </cell>
          <cell r="J117">
            <v>87</v>
          </cell>
          <cell r="K117">
            <v>87</v>
          </cell>
          <cell r="L117" t="str">
            <v>Übertragung von realisierten Verlusten aus Sachanlagen in die Erfolgsrechnung</v>
          </cell>
        </row>
        <row r="118">
          <cell r="I118">
            <v>870</v>
          </cell>
          <cell r="J118">
            <v>870</v>
          </cell>
          <cell r="K118">
            <v>870</v>
          </cell>
          <cell r="L118" t="str">
            <v>Grundstücke</v>
          </cell>
        </row>
        <row r="119">
          <cell r="I119">
            <v>8700</v>
          </cell>
          <cell r="J119">
            <v>8700</v>
          </cell>
          <cell r="K119">
            <v>8700</v>
          </cell>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v>870000</v>
          </cell>
          <cell r="K120" t="str">
            <v>8700.00</v>
          </cell>
          <cell r="L120" t="str">
            <v>Übertragung von realisierten Verlusten aus Grundstücken in die Erfolgsrechnung</v>
          </cell>
        </row>
        <row r="121">
          <cell r="I121">
            <v>874</v>
          </cell>
          <cell r="J121">
            <v>874</v>
          </cell>
          <cell r="K121">
            <v>874</v>
          </cell>
          <cell r="L121" t="str">
            <v>Gebäude</v>
          </cell>
        </row>
        <row r="122">
          <cell r="I122">
            <v>8740</v>
          </cell>
          <cell r="J122">
            <v>8740</v>
          </cell>
          <cell r="K122">
            <v>8740</v>
          </cell>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v>874000</v>
          </cell>
          <cell r="K123" t="str">
            <v>8740.00</v>
          </cell>
          <cell r="L123" t="str">
            <v>Übertragung von realisierten Verlusten aus Gebäuden / Hochbauten in die Erfolgsrechnung</v>
          </cell>
        </row>
        <row r="124">
          <cell r="I124">
            <v>876</v>
          </cell>
          <cell r="J124">
            <v>876</v>
          </cell>
          <cell r="K124">
            <v>876</v>
          </cell>
          <cell r="L124" t="str">
            <v>Mobilien</v>
          </cell>
        </row>
        <row r="125">
          <cell r="I125">
            <v>8760</v>
          </cell>
          <cell r="J125">
            <v>8760</v>
          </cell>
          <cell r="K125">
            <v>8760</v>
          </cell>
          <cell r="L125" t="str">
            <v>Übertragung von realisierten Verlusten aus Mobilien in die Erfolgsrechnung</v>
          </cell>
          <cell r="M125" t="str">
            <v>Übertragung von realisierten Buchverlusten aus dem Verkauf von Mobilien. Gegenbuchung in Sachkonto 3411.6x.</v>
          </cell>
        </row>
        <row r="126">
          <cell r="I126">
            <v>876000</v>
          </cell>
          <cell r="J126">
            <v>876000</v>
          </cell>
          <cell r="K126" t="str">
            <v>8760.00</v>
          </cell>
          <cell r="L126" t="str">
            <v>Übertragung von realisierten Verlusten aus Mobilien in die Erfolgsrechnung</v>
          </cell>
        </row>
        <row r="127">
          <cell r="I127">
            <v>879</v>
          </cell>
          <cell r="J127">
            <v>879</v>
          </cell>
          <cell r="K127">
            <v>879</v>
          </cell>
          <cell r="L127" t="str">
            <v>Übrige Sachanlagen</v>
          </cell>
        </row>
        <row r="128">
          <cell r="I128">
            <v>8790</v>
          </cell>
          <cell r="J128">
            <v>8790</v>
          </cell>
          <cell r="K128">
            <v>8790</v>
          </cell>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v>879000</v>
          </cell>
          <cell r="K129" t="str">
            <v>8790.00</v>
          </cell>
          <cell r="L129" t="str">
            <v>Übertragung von realisierten Verlusten aus übrigen Sachanlagen in die Erfolgsrechnung</v>
          </cell>
        </row>
        <row r="130">
          <cell r="I130">
            <v>89</v>
          </cell>
          <cell r="J130">
            <v>89</v>
          </cell>
          <cell r="K130">
            <v>89</v>
          </cell>
          <cell r="L130" t="str">
            <v>Übertrag an Bilanz</v>
          </cell>
        </row>
        <row r="131">
          <cell r="I131">
            <v>899</v>
          </cell>
          <cell r="J131">
            <v>899</v>
          </cell>
          <cell r="K131">
            <v>899</v>
          </cell>
          <cell r="L131" t="str">
            <v>Zugang Sachanlagen Finanzvermögen</v>
          </cell>
        </row>
        <row r="132">
          <cell r="I132">
            <v>8990</v>
          </cell>
          <cell r="J132">
            <v>8990</v>
          </cell>
          <cell r="K132">
            <v>8990</v>
          </cell>
          <cell r="L132" t="str">
            <v>Zugang Grundstücke FV</v>
          </cell>
          <cell r="M132" t="str">
            <v>Gegenbuchung in Bilanzkonto 1080.xx.</v>
          </cell>
        </row>
        <row r="133">
          <cell r="I133">
            <v>899000</v>
          </cell>
          <cell r="J133">
            <v>899000</v>
          </cell>
          <cell r="K133" t="str">
            <v>8990.00</v>
          </cell>
          <cell r="L133" t="str">
            <v>Zugang Grundstücke FV</v>
          </cell>
        </row>
        <row r="134">
          <cell r="I134">
            <v>8994</v>
          </cell>
          <cell r="J134">
            <v>8994</v>
          </cell>
          <cell r="K134">
            <v>8994</v>
          </cell>
          <cell r="L134" t="str">
            <v>Zugang Gebäude FV</v>
          </cell>
          <cell r="M134" t="str">
            <v>Gegenbuchung in Bilanzkonto 1084.xx.</v>
          </cell>
        </row>
        <row r="135">
          <cell r="I135">
            <v>899400</v>
          </cell>
          <cell r="J135">
            <v>899400</v>
          </cell>
          <cell r="K135" t="str">
            <v>8994.00</v>
          </cell>
          <cell r="L135" t="str">
            <v>Zugang Gebäude FV</v>
          </cell>
        </row>
        <row r="136">
          <cell r="I136">
            <v>8996</v>
          </cell>
          <cell r="J136">
            <v>8996</v>
          </cell>
          <cell r="K136">
            <v>8996</v>
          </cell>
          <cell r="L136" t="str">
            <v>Zugang Mobilien FV</v>
          </cell>
          <cell r="M136" t="str">
            <v>Gegenbuchung in Bilanzkonto 1086.xx.</v>
          </cell>
        </row>
        <row r="137">
          <cell r="I137">
            <v>899600</v>
          </cell>
          <cell r="J137">
            <v>899600</v>
          </cell>
          <cell r="K137" t="str">
            <v>8996.00</v>
          </cell>
          <cell r="L137" t="str">
            <v>Zugang Mobilien FV</v>
          </cell>
        </row>
        <row r="138">
          <cell r="I138">
            <v>8999</v>
          </cell>
          <cell r="J138">
            <v>8999</v>
          </cell>
          <cell r="K138">
            <v>8999</v>
          </cell>
          <cell r="L138" t="str">
            <v>Zugang Übrige Sachanlagen FV</v>
          </cell>
          <cell r="M138" t="str">
            <v>Gegenbuchung in Bilanzkonto 1089.xx.</v>
          </cell>
        </row>
        <row r="139">
          <cell r="I139">
            <v>899900</v>
          </cell>
          <cell r="J139">
            <v>899900</v>
          </cell>
          <cell r="K139" t="str">
            <v>8999.00</v>
          </cell>
          <cell r="L139" t="str">
            <v>Zugang Übrige Sachanlagen FV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19" workbookViewId="0">
      <selection activeCell="O2" sqref="O2"/>
    </sheetView>
  </sheetViews>
  <sheetFormatPr baseColWidth="10" defaultRowHeight="15" x14ac:dyDescent="0.25"/>
  <cols>
    <col min="1" max="1" width="90.28515625" customWidth="1"/>
    <col min="2" max="2" width="0.85546875" customWidth="1"/>
    <col min="3" max="8" width="11.42578125" hidden="1" customWidth="1"/>
  </cols>
  <sheetData>
    <row r="1" spans="1:8" x14ac:dyDescent="0.25">
      <c r="A1" s="215" t="s">
        <v>199</v>
      </c>
      <c r="B1" s="215"/>
      <c r="C1" s="215"/>
      <c r="D1" s="215"/>
      <c r="E1" s="215"/>
      <c r="F1" s="215"/>
      <c r="G1" s="215"/>
      <c r="H1" s="215"/>
    </row>
    <row r="2" spans="1:8" ht="94.5" customHeight="1" x14ac:dyDescent="0.25">
      <c r="A2" s="214" t="s">
        <v>201</v>
      </c>
      <c r="B2" s="214"/>
      <c r="C2" s="214"/>
      <c r="D2" s="214"/>
      <c r="E2" s="214"/>
      <c r="F2" s="214"/>
      <c r="G2" s="214"/>
      <c r="H2" s="214"/>
    </row>
    <row r="3" spans="1:8" x14ac:dyDescent="0.25">
      <c r="A3" s="91" t="s">
        <v>200</v>
      </c>
    </row>
    <row r="4" spans="1:8" ht="15.75" x14ac:dyDescent="0.25">
      <c r="A4" s="216" t="s">
        <v>246</v>
      </c>
    </row>
    <row r="5" spans="1:8" ht="11.25" customHeight="1" x14ac:dyDescent="0.25">
      <c r="A5" s="216"/>
    </row>
    <row r="6" spans="1:8" ht="15.75" x14ac:dyDescent="0.25">
      <c r="A6" s="217" t="s">
        <v>247</v>
      </c>
    </row>
    <row r="7" spans="1:8" ht="63" x14ac:dyDescent="0.25">
      <c r="A7" s="216" t="s">
        <v>266</v>
      </c>
    </row>
    <row r="8" spans="1:8" ht="11.25" customHeight="1" x14ac:dyDescent="0.25">
      <c r="A8" s="216"/>
    </row>
    <row r="9" spans="1:8" ht="15.75" x14ac:dyDescent="0.25">
      <c r="A9" s="217" t="s">
        <v>248</v>
      </c>
    </row>
    <row r="10" spans="1:8" ht="15.75" x14ac:dyDescent="0.25">
      <c r="A10" s="216" t="s">
        <v>249</v>
      </c>
    </row>
    <row r="11" spans="1:8" ht="11.25" customHeight="1" x14ac:dyDescent="0.25">
      <c r="A11" s="216"/>
    </row>
    <row r="12" spans="1:8" ht="15.75" x14ac:dyDescent="0.25">
      <c r="A12" s="217" t="s">
        <v>250</v>
      </c>
    </row>
    <row r="13" spans="1:8" ht="15.75" x14ac:dyDescent="0.25">
      <c r="A13" s="216" t="s">
        <v>251</v>
      </c>
    </row>
    <row r="14" spans="1:8" ht="15.75" x14ac:dyDescent="0.25">
      <c r="A14" s="216" t="s">
        <v>252</v>
      </c>
    </row>
    <row r="15" spans="1:8" ht="31.5" x14ac:dyDescent="0.25">
      <c r="A15" s="216" t="s">
        <v>253</v>
      </c>
    </row>
    <row r="16" spans="1:8" ht="15.75" x14ac:dyDescent="0.25">
      <c r="A16" s="216" t="s">
        <v>254</v>
      </c>
    </row>
    <row r="17" spans="1:1" ht="11.25" customHeight="1" x14ac:dyDescent="0.25">
      <c r="A17" s="216"/>
    </row>
    <row r="18" spans="1:1" x14ac:dyDescent="0.25">
      <c r="A18" s="218" t="s">
        <v>255</v>
      </c>
    </row>
    <row r="19" spans="1:1" ht="60" x14ac:dyDescent="0.25">
      <c r="A19" s="219" t="s">
        <v>256</v>
      </c>
    </row>
    <row r="20" spans="1:1" ht="11.25" customHeight="1" x14ac:dyDescent="0.25">
      <c r="A20" s="219"/>
    </row>
    <row r="21" spans="1:1" ht="15.75" x14ac:dyDescent="0.25">
      <c r="A21" s="217" t="s">
        <v>257</v>
      </c>
    </row>
    <row r="22" spans="1:1" ht="30" x14ac:dyDescent="0.25">
      <c r="A22" s="219" t="s">
        <v>258</v>
      </c>
    </row>
    <row r="23" spans="1:1" ht="11.25" customHeight="1" x14ac:dyDescent="0.25">
      <c r="A23" s="219"/>
    </row>
    <row r="24" spans="1:1" ht="15.75" x14ac:dyDescent="0.25">
      <c r="A24" s="217" t="s">
        <v>259</v>
      </c>
    </row>
    <row r="25" spans="1:1" ht="48.75" customHeight="1" x14ac:dyDescent="0.25">
      <c r="A25" s="220" t="s">
        <v>260</v>
      </c>
    </row>
    <row r="26" spans="1:1" ht="11.25" customHeight="1" x14ac:dyDescent="0.25">
      <c r="A26" s="219"/>
    </row>
    <row r="27" spans="1:1" ht="15.75" x14ac:dyDescent="0.25">
      <c r="A27" s="217" t="s">
        <v>267</v>
      </c>
    </row>
    <row r="28" spans="1:1" ht="15.75" x14ac:dyDescent="0.25">
      <c r="A28" s="217" t="s">
        <v>268</v>
      </c>
    </row>
    <row r="29" spans="1:1" ht="47.25" x14ac:dyDescent="0.25">
      <c r="A29" s="216" t="s">
        <v>261</v>
      </c>
    </row>
    <row r="30" spans="1:1" ht="11.25" customHeight="1" x14ac:dyDescent="0.25">
      <c r="A30" s="216"/>
    </row>
    <row r="31" spans="1:1" ht="15.75" x14ac:dyDescent="0.25">
      <c r="A31" s="217" t="s">
        <v>262</v>
      </c>
    </row>
    <row r="32" spans="1:1" ht="15.75" x14ac:dyDescent="0.25">
      <c r="A32" s="221" t="s">
        <v>263</v>
      </c>
    </row>
    <row r="33" spans="1:1" ht="31.5" x14ac:dyDescent="0.25">
      <c r="A33" s="221" t="s">
        <v>264</v>
      </c>
    </row>
    <row r="34" spans="1:1" ht="15.75" x14ac:dyDescent="0.25">
      <c r="A34" s="221" t="s">
        <v>265</v>
      </c>
    </row>
    <row r="35" spans="1:1" ht="31.5" x14ac:dyDescent="0.25">
      <c r="A35" s="221" t="s">
        <v>269</v>
      </c>
    </row>
  </sheetData>
  <pageMargins left="0.25" right="0.25" top="0.75" bottom="0.75" header="0.3" footer="0.3"/>
  <pageSetup paperSize="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sqref="A1:H6"/>
    </sheetView>
  </sheetViews>
  <sheetFormatPr baseColWidth="10" defaultRowHeight="15" x14ac:dyDescent="0.25"/>
  <cols>
    <col min="1" max="1" width="12.42578125" style="5" customWidth="1"/>
    <col min="2" max="2" width="19.42578125" style="5" customWidth="1"/>
    <col min="3" max="3" width="10.42578125" style="5" customWidth="1"/>
    <col min="4" max="4" width="10.7109375" style="5" customWidth="1"/>
    <col min="5" max="5" width="18.85546875" style="5" customWidth="1"/>
    <col min="6" max="6" width="12.85546875" style="5" customWidth="1"/>
    <col min="7" max="7" width="21.85546875" style="5" customWidth="1"/>
    <col min="8" max="8" width="17.140625" style="5" customWidth="1"/>
    <col min="9" max="16384" width="11.42578125" style="5"/>
  </cols>
  <sheetData>
    <row r="1" spans="1:9" ht="18.75" x14ac:dyDescent="0.25">
      <c r="A1" s="240" t="s">
        <v>117</v>
      </c>
      <c r="B1" s="240"/>
      <c r="C1" s="240"/>
      <c r="D1" s="240"/>
      <c r="E1" s="240"/>
      <c r="F1" s="240"/>
      <c r="G1" s="240"/>
      <c r="H1" s="62" t="s">
        <v>47</v>
      </c>
      <c r="I1" s="63"/>
    </row>
    <row r="2" spans="1:9" x14ac:dyDescent="0.25">
      <c r="A2" s="63"/>
      <c r="B2" s="63"/>
      <c r="C2" s="63"/>
      <c r="D2" s="63"/>
      <c r="E2" s="63"/>
      <c r="F2" s="63"/>
      <c r="G2" s="63"/>
      <c r="H2" s="65"/>
      <c r="I2" s="63"/>
    </row>
    <row r="3" spans="1:9" x14ac:dyDescent="0.25">
      <c r="A3" s="66"/>
      <c r="B3" s="66"/>
      <c r="C3" s="66"/>
      <c r="D3" s="66"/>
      <c r="E3" s="66"/>
      <c r="F3" s="66"/>
      <c r="G3" s="66"/>
      <c r="H3" s="66"/>
      <c r="I3" s="66"/>
    </row>
    <row r="4" spans="1:9" x14ac:dyDescent="0.25">
      <c r="A4" s="80" t="s">
        <v>17</v>
      </c>
      <c r="B4" s="80"/>
      <c r="C4" s="63"/>
      <c r="D4" s="63"/>
      <c r="E4" s="63"/>
      <c r="F4" s="63"/>
      <c r="G4" s="63"/>
      <c r="H4" s="70" t="s">
        <v>17</v>
      </c>
      <c r="I4" s="70" t="s">
        <v>17</v>
      </c>
    </row>
    <row r="5" spans="1:9" ht="42" customHeight="1" x14ac:dyDescent="0.25">
      <c r="A5" s="92" t="s">
        <v>100</v>
      </c>
      <c r="B5" s="92" t="s">
        <v>112</v>
      </c>
      <c r="C5" s="92" t="s">
        <v>74</v>
      </c>
      <c r="D5" s="92" t="s">
        <v>73</v>
      </c>
      <c r="E5" s="92" t="s">
        <v>113</v>
      </c>
      <c r="F5" s="92" t="s">
        <v>114</v>
      </c>
      <c r="G5" s="92" t="s">
        <v>115</v>
      </c>
      <c r="H5" s="92" t="s">
        <v>116</v>
      </c>
      <c r="I5" s="66"/>
    </row>
    <row r="6" spans="1:9" ht="41.25" customHeight="1" x14ac:dyDescent="0.25">
      <c r="A6" s="93" t="s">
        <v>82</v>
      </c>
      <c r="B6" s="94" t="s">
        <v>118</v>
      </c>
      <c r="C6" s="95">
        <v>42736</v>
      </c>
      <c r="D6" s="95">
        <v>44926</v>
      </c>
      <c r="E6" s="96" t="s">
        <v>81</v>
      </c>
      <c r="F6" s="94" t="s">
        <v>80</v>
      </c>
      <c r="G6" s="96"/>
      <c r="H6" s="97">
        <v>2100</v>
      </c>
      <c r="I6" s="66"/>
    </row>
    <row r="7" spans="1:9" x14ac:dyDescent="0.25">
      <c r="A7" s="58"/>
      <c r="B7" s="58"/>
      <c r="C7" s="58"/>
      <c r="D7" s="58"/>
      <c r="E7" s="58"/>
      <c r="F7" s="58"/>
      <c r="G7" s="59"/>
      <c r="H7" s="59"/>
      <c r="I7" s="59"/>
    </row>
    <row r="8" spans="1:9" x14ac:dyDescent="0.25">
      <c r="A8" s="59"/>
      <c r="B8" s="59"/>
      <c r="C8" s="59"/>
      <c r="D8" s="59"/>
      <c r="E8" s="59"/>
      <c r="F8" s="59"/>
      <c r="G8" s="59"/>
      <c r="H8" s="59"/>
      <c r="I8" s="59"/>
    </row>
  </sheetData>
  <mergeCells count="1">
    <mergeCell ref="A1:G1"/>
  </mergeCells>
  <pageMargins left="0.7" right="0.7" top="0.78740157499999996" bottom="0.78740157499999996" header="0.3" footer="0.3"/>
  <pageSetup paperSize="9"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zoomScalePageLayoutView="125" workbookViewId="0">
      <selection activeCell="J32" sqref="J32"/>
    </sheetView>
  </sheetViews>
  <sheetFormatPr baseColWidth="10" defaultColWidth="10.85546875" defaultRowHeight="12.75" x14ac:dyDescent="0.2"/>
  <cols>
    <col min="1" max="1" width="7.5703125" style="6" customWidth="1"/>
    <col min="2" max="2" width="36.7109375" style="6" customWidth="1"/>
    <col min="3" max="6" width="13.7109375" style="7" customWidth="1"/>
    <col min="7" max="16384" width="10.85546875" style="6"/>
  </cols>
  <sheetData>
    <row r="1" spans="1:10" s="90" customFormat="1" ht="14.1" customHeight="1" x14ac:dyDescent="0.3">
      <c r="A1" s="227" t="s">
        <v>159</v>
      </c>
      <c r="B1" s="227"/>
      <c r="C1" s="227"/>
      <c r="D1" s="88"/>
      <c r="E1" s="88"/>
      <c r="F1" s="45" t="s">
        <v>47</v>
      </c>
      <c r="G1" s="89"/>
      <c r="H1" s="89"/>
      <c r="I1" s="89"/>
      <c r="J1" s="89"/>
    </row>
    <row r="2" spans="1:10" x14ac:dyDescent="0.2">
      <c r="A2" s="15"/>
      <c r="B2" s="15"/>
      <c r="C2" s="46"/>
      <c r="D2" s="46"/>
      <c r="E2" s="46"/>
      <c r="F2" s="18"/>
      <c r="G2" s="17"/>
      <c r="H2" s="17"/>
      <c r="I2" s="17"/>
      <c r="J2" s="17"/>
    </row>
    <row r="3" spans="1:10" s="50" customFormat="1" x14ac:dyDescent="0.2">
      <c r="A3" s="19" t="s">
        <v>165</v>
      </c>
      <c r="B3" s="19"/>
      <c r="C3" s="47"/>
      <c r="D3" s="47"/>
      <c r="E3" s="47"/>
      <c r="F3" s="48"/>
      <c r="G3" s="49"/>
      <c r="H3" s="20"/>
      <c r="I3" s="20"/>
      <c r="J3" s="20"/>
    </row>
    <row r="4" spans="1:10" x14ac:dyDescent="0.2">
      <c r="F4" s="46"/>
      <c r="G4" s="34"/>
      <c r="H4" s="17"/>
      <c r="I4" s="17"/>
      <c r="J4" s="17"/>
    </row>
    <row r="5" spans="1:10" ht="26.25" customHeight="1" x14ac:dyDescent="0.2">
      <c r="A5" s="21" t="s">
        <v>150</v>
      </c>
      <c r="B5" s="21" t="s">
        <v>44</v>
      </c>
      <c r="C5" s="22" t="s">
        <v>160</v>
      </c>
      <c r="D5" s="23" t="s">
        <v>127</v>
      </c>
      <c r="E5" s="23" t="s">
        <v>128</v>
      </c>
      <c r="F5" s="22" t="s">
        <v>161</v>
      </c>
      <c r="G5" s="34"/>
      <c r="H5" s="17"/>
      <c r="I5" s="17"/>
      <c r="J5" s="17"/>
    </row>
    <row r="6" spans="1:10" x14ac:dyDescent="0.2">
      <c r="A6" s="24" t="s">
        <v>17</v>
      </c>
      <c r="B6" s="25" t="s">
        <v>17</v>
      </c>
      <c r="C6" s="24" t="s">
        <v>17</v>
      </c>
      <c r="D6" s="24" t="s">
        <v>17</v>
      </c>
      <c r="E6" s="24" t="s">
        <v>17</v>
      </c>
      <c r="F6" s="24" t="s">
        <v>17</v>
      </c>
      <c r="G6" s="34"/>
      <c r="H6" s="17"/>
      <c r="I6" s="17"/>
      <c r="J6" s="17"/>
    </row>
    <row r="7" spans="1:10" x14ac:dyDescent="0.2">
      <c r="A7" s="26" t="s">
        <v>17</v>
      </c>
      <c r="B7" s="27" t="s">
        <v>17</v>
      </c>
      <c r="C7" s="51" t="s">
        <v>17</v>
      </c>
      <c r="D7" s="51" t="s">
        <v>17</v>
      </c>
      <c r="E7" s="51" t="s">
        <v>17</v>
      </c>
      <c r="F7" s="51" t="s">
        <v>17</v>
      </c>
      <c r="G7" s="34"/>
      <c r="H7" s="17"/>
      <c r="I7" s="17"/>
      <c r="J7" s="17"/>
    </row>
    <row r="8" spans="1:10" s="52" customFormat="1" ht="14.1" customHeight="1" x14ac:dyDescent="0.2">
      <c r="A8" s="28" t="s">
        <v>151</v>
      </c>
      <c r="B8" s="29" t="s">
        <v>183</v>
      </c>
      <c r="C8" s="30">
        <f>C9</f>
        <v>0</v>
      </c>
      <c r="D8" s="30">
        <f t="shared" ref="D8:F8" si="0">D9</f>
        <v>8000</v>
      </c>
      <c r="E8" s="30">
        <f t="shared" si="0"/>
        <v>0</v>
      </c>
      <c r="F8" s="30">
        <f t="shared" si="0"/>
        <v>8000</v>
      </c>
      <c r="G8" s="34"/>
      <c r="H8" s="17"/>
      <c r="I8" s="17"/>
      <c r="J8" s="17"/>
    </row>
    <row r="9" spans="1:10" s="52" customFormat="1" x14ac:dyDescent="0.2">
      <c r="A9" s="31">
        <v>2053</v>
      </c>
      <c r="B9" s="32" t="s">
        <v>188</v>
      </c>
      <c r="C9" s="33">
        <f>SUM(C10)</f>
        <v>0</v>
      </c>
      <c r="D9" s="33">
        <f t="shared" ref="D9:F9" si="1">SUM(D10)</f>
        <v>8000</v>
      </c>
      <c r="E9" s="33">
        <f t="shared" si="1"/>
        <v>0</v>
      </c>
      <c r="F9" s="33">
        <f t="shared" si="1"/>
        <v>8000</v>
      </c>
      <c r="G9" s="34"/>
      <c r="H9" s="17"/>
      <c r="I9" s="17"/>
      <c r="J9" s="17"/>
    </row>
    <row r="10" spans="1:10" s="52" customFormat="1" ht="14.1" customHeight="1" x14ac:dyDescent="0.2">
      <c r="A10" s="26" t="s">
        <v>152</v>
      </c>
      <c r="B10" s="34" t="s">
        <v>184</v>
      </c>
      <c r="C10" s="35">
        <v>0</v>
      </c>
      <c r="D10" s="35">
        <v>8000</v>
      </c>
      <c r="E10" s="35">
        <v>0</v>
      </c>
      <c r="F10" s="35">
        <v>8000</v>
      </c>
      <c r="G10" s="34"/>
      <c r="H10" s="17"/>
      <c r="I10" s="17"/>
      <c r="J10" s="17"/>
    </row>
    <row r="11" spans="1:10" s="52" customFormat="1" ht="14.1" customHeight="1" x14ac:dyDescent="0.2">
      <c r="A11" s="28" t="s">
        <v>153</v>
      </c>
      <c r="B11" s="29" t="s">
        <v>185</v>
      </c>
      <c r="C11" s="30">
        <f>C12+C14</f>
        <v>30000</v>
      </c>
      <c r="D11" s="30">
        <f t="shared" ref="D11:F11" si="2">D12+D14</f>
        <v>25000</v>
      </c>
      <c r="E11" s="30">
        <f t="shared" si="2"/>
        <v>7500</v>
      </c>
      <c r="F11" s="30">
        <f t="shared" si="2"/>
        <v>47500</v>
      </c>
      <c r="G11" s="34"/>
      <c r="H11" s="17"/>
      <c r="I11" s="17"/>
      <c r="J11" s="17"/>
    </row>
    <row r="12" spans="1:10" s="52" customFormat="1" ht="14.1" customHeight="1" x14ac:dyDescent="0.2">
      <c r="A12" s="31" t="s">
        <v>154</v>
      </c>
      <c r="B12" s="57" t="s">
        <v>189</v>
      </c>
      <c r="C12" s="33">
        <f>SUM(C13)</f>
        <v>0</v>
      </c>
      <c r="D12" s="33">
        <f t="shared" ref="D12:F12" si="3">SUM(D13)</f>
        <v>25000</v>
      </c>
      <c r="E12" s="33">
        <f t="shared" si="3"/>
        <v>0</v>
      </c>
      <c r="F12" s="33">
        <f t="shared" si="3"/>
        <v>25000</v>
      </c>
      <c r="G12" s="34"/>
      <c r="H12" s="17"/>
      <c r="I12" s="17"/>
      <c r="J12" s="17"/>
    </row>
    <row r="13" spans="1:10" s="52" customFormat="1" ht="14.1" customHeight="1" x14ac:dyDescent="0.2">
      <c r="A13" s="26" t="s">
        <v>155</v>
      </c>
      <c r="B13" s="34" t="s">
        <v>166</v>
      </c>
      <c r="C13" s="35">
        <v>0</v>
      </c>
      <c r="D13" s="35">
        <v>25000</v>
      </c>
      <c r="E13" s="35">
        <v>0</v>
      </c>
      <c r="F13" s="35">
        <f>C13+D13-E13</f>
        <v>25000</v>
      </c>
      <c r="G13" s="34"/>
      <c r="H13" s="17"/>
      <c r="I13" s="17"/>
      <c r="J13" s="17"/>
    </row>
    <row r="14" spans="1:10" s="52" customFormat="1" x14ac:dyDescent="0.2">
      <c r="A14" s="31" t="s">
        <v>156</v>
      </c>
      <c r="B14" s="32" t="s">
        <v>190</v>
      </c>
      <c r="C14" s="33">
        <f>SUM(C15)</f>
        <v>30000</v>
      </c>
      <c r="D14" s="33">
        <f t="shared" ref="D14:F14" si="4">SUM(D15)</f>
        <v>0</v>
      </c>
      <c r="E14" s="33">
        <f t="shared" si="4"/>
        <v>7500</v>
      </c>
      <c r="F14" s="33">
        <f t="shared" si="4"/>
        <v>22500</v>
      </c>
      <c r="G14" s="34"/>
      <c r="H14" s="17"/>
      <c r="I14" s="17"/>
      <c r="J14" s="17"/>
    </row>
    <row r="15" spans="1:10" s="52" customFormat="1" ht="14.1" customHeight="1" x14ac:dyDescent="0.2">
      <c r="A15" s="26" t="s">
        <v>157</v>
      </c>
      <c r="B15" s="34" t="s">
        <v>216</v>
      </c>
      <c r="C15" s="35">
        <v>30000</v>
      </c>
      <c r="D15" s="35">
        <v>0</v>
      </c>
      <c r="E15" s="35">
        <v>7500</v>
      </c>
      <c r="F15" s="35">
        <f>C15+D15-E15</f>
        <v>22500</v>
      </c>
      <c r="G15" s="34"/>
      <c r="H15" s="17"/>
      <c r="I15" s="17"/>
      <c r="J15" s="17"/>
    </row>
    <row r="16" spans="1:10" s="52" customFormat="1" x14ac:dyDescent="0.2">
      <c r="A16" s="24" t="s">
        <v>17</v>
      </c>
      <c r="B16" s="25" t="s">
        <v>17</v>
      </c>
      <c r="C16" s="24" t="s">
        <v>17</v>
      </c>
      <c r="D16" s="24" t="s">
        <v>17</v>
      </c>
      <c r="E16" s="24" t="s">
        <v>17</v>
      </c>
      <c r="F16" s="24" t="s">
        <v>17</v>
      </c>
      <c r="G16" s="17"/>
      <c r="H16" s="17"/>
      <c r="I16" s="17"/>
      <c r="J16" s="17"/>
    </row>
    <row r="17" spans="1:10" s="52" customFormat="1" ht="15" customHeight="1" thickBot="1" x14ac:dyDescent="0.25">
      <c r="A17" s="53" t="s">
        <v>17</v>
      </c>
      <c r="B17" s="54" t="s">
        <v>158</v>
      </c>
      <c r="C17" s="55">
        <f>C8+C11</f>
        <v>30000</v>
      </c>
      <c r="D17" s="55">
        <f>D8+D11</f>
        <v>33000</v>
      </c>
      <c r="E17" s="55">
        <f>E8+E11</f>
        <v>7500</v>
      </c>
      <c r="F17" s="55">
        <f>F8+F11</f>
        <v>55500</v>
      </c>
      <c r="G17" s="17"/>
      <c r="H17" s="17"/>
      <c r="I17" s="17"/>
      <c r="J17" s="17"/>
    </row>
    <row r="18" spans="1:10" ht="13.5" thickTop="1" x14ac:dyDescent="0.2">
      <c r="A18" s="17"/>
      <c r="B18" s="17"/>
      <c r="C18" s="46"/>
      <c r="D18" s="46"/>
      <c r="E18" s="46"/>
      <c r="F18" s="46"/>
      <c r="G18" s="17"/>
      <c r="H18" s="17"/>
      <c r="I18" s="17"/>
      <c r="J18" s="17"/>
    </row>
    <row r="19" spans="1:10" x14ac:dyDescent="0.2">
      <c r="C19" s="46"/>
      <c r="D19" s="46"/>
      <c r="E19" s="46"/>
      <c r="F19" s="46"/>
      <c r="G19" s="17"/>
      <c r="H19" s="17"/>
      <c r="I19" s="17"/>
      <c r="J19" s="17"/>
    </row>
    <row r="20" spans="1:10" x14ac:dyDescent="0.2">
      <c r="G20" s="17"/>
      <c r="H20" s="17"/>
      <c r="I20" s="17"/>
      <c r="J20" s="17"/>
    </row>
    <row r="21" spans="1:10" x14ac:dyDescent="0.2">
      <c r="G21" s="17"/>
      <c r="H21" s="17"/>
      <c r="I21" s="17"/>
      <c r="J21" s="17"/>
    </row>
    <row r="22" spans="1:10" x14ac:dyDescent="0.2">
      <c r="G22" s="17"/>
      <c r="H22" s="17"/>
      <c r="I22" s="17"/>
      <c r="J22" s="17"/>
    </row>
    <row r="23" spans="1:10" ht="14.1" customHeight="1" x14ac:dyDescent="0.2">
      <c r="G23" s="17"/>
      <c r="H23" s="17"/>
      <c r="I23" s="17"/>
      <c r="J23" s="17"/>
    </row>
    <row r="24" spans="1:10" ht="14.1" customHeight="1" x14ac:dyDescent="0.2">
      <c r="G24" s="17"/>
      <c r="H24" s="17"/>
      <c r="I24" s="17"/>
      <c r="J24" s="17"/>
    </row>
    <row r="25" spans="1:10" ht="14.1" customHeight="1" x14ac:dyDescent="0.2">
      <c r="G25" s="17"/>
      <c r="H25" s="17"/>
      <c r="I25" s="17"/>
      <c r="J25" s="17"/>
    </row>
    <row r="26" spans="1:10" ht="14.1" customHeight="1" x14ac:dyDescent="0.2">
      <c r="G26" s="17"/>
      <c r="H26" s="17"/>
      <c r="I26" s="17"/>
      <c r="J26" s="17"/>
    </row>
    <row r="27" spans="1:10" ht="14.1" customHeight="1" x14ac:dyDescent="0.2">
      <c r="A27" s="17"/>
      <c r="G27" s="17"/>
      <c r="H27" s="17"/>
      <c r="I27" s="17"/>
      <c r="J27" s="17"/>
    </row>
    <row r="28" spans="1:10" ht="14.1" customHeight="1" x14ac:dyDescent="0.2">
      <c r="A28" s="17"/>
      <c r="G28" s="17"/>
      <c r="H28" s="17"/>
      <c r="I28" s="17"/>
      <c r="J28" s="17"/>
    </row>
    <row r="29" spans="1:10" ht="14.1" customHeight="1" x14ac:dyDescent="0.2">
      <c r="A29" s="17"/>
      <c r="G29" s="17"/>
      <c r="H29" s="17"/>
      <c r="I29" s="17"/>
      <c r="J29" s="17"/>
    </row>
    <row r="30" spans="1:10" x14ac:dyDescent="0.2">
      <c r="A30" s="17"/>
      <c r="G30" s="17"/>
      <c r="H30" s="17"/>
      <c r="I30" s="17"/>
      <c r="J30" s="17"/>
    </row>
    <row r="31" spans="1:10" ht="15" customHeight="1" x14ac:dyDescent="0.2">
      <c r="A31" s="17"/>
      <c r="G31" s="17"/>
      <c r="H31" s="17"/>
      <c r="I31" s="17"/>
      <c r="J31" s="17"/>
    </row>
    <row r="32" spans="1:10" x14ac:dyDescent="0.2">
      <c r="A32" s="17"/>
      <c r="G32" s="17"/>
      <c r="H32" s="17"/>
      <c r="I32" s="17"/>
      <c r="J32" s="17"/>
    </row>
    <row r="33" spans="1:10" x14ac:dyDescent="0.2">
      <c r="A33" s="17"/>
      <c r="C33" s="46"/>
      <c r="D33" s="46"/>
      <c r="E33" s="56"/>
      <c r="F33" s="56"/>
      <c r="G33" s="44"/>
      <c r="H33" s="17"/>
      <c r="I33" s="17"/>
      <c r="J33" s="17"/>
    </row>
    <row r="34" spans="1:10" x14ac:dyDescent="0.2">
      <c r="B34" s="44" t="s">
        <v>17</v>
      </c>
    </row>
  </sheetData>
  <mergeCells count="1">
    <mergeCell ref="A1:C1"/>
  </mergeCells>
  <pageMargins left="0.19685039370078741" right="0" top="0.78740157480314965" bottom="0.78740157480314965" header="0.31496062992125984" footer="0.31496062992125984"/>
  <pageSetup paperSize="9" orientation="portrait" horizontalDpi="4294967292" verticalDpi="4294967292" r:id="rId1"/>
  <ignoredErrors>
    <ignoredError sqref="A8 A10:A16" numberStoredAsText="1"/>
    <ignoredError sqref="F14" formula="1"/>
  </ignoredErrors>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K32" sqref="K32"/>
    </sheetView>
  </sheetViews>
  <sheetFormatPr baseColWidth="10" defaultRowHeight="15" x14ac:dyDescent="0.25"/>
  <cols>
    <col min="1" max="1" width="11.42578125" customWidth="1"/>
  </cols>
  <sheetData/>
  <pageMargins left="0.7" right="0.7" top="0.78740157499999996" bottom="0.78740157499999996" header="0.3" footer="0.3"/>
  <pageSetup paperSize="9" orientation="portrait"/>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6" workbookViewId="0">
      <selection activeCell="M34" sqref="M34"/>
    </sheetView>
  </sheetViews>
  <sheetFormatPr baseColWidth="10" defaultRowHeight="15" x14ac:dyDescent="0.25"/>
  <cols>
    <col min="1" max="1" width="8.140625" customWidth="1"/>
    <col min="2" max="2" width="19.7109375" customWidth="1"/>
    <col min="3" max="4" width="12.42578125" customWidth="1"/>
    <col min="5" max="6" width="5.7109375" customWidth="1"/>
    <col min="7" max="11" width="12.42578125" customWidth="1"/>
  </cols>
  <sheetData>
    <row r="1" spans="1:11" ht="18.75" x14ac:dyDescent="0.25">
      <c r="A1" s="240" t="s">
        <v>245</v>
      </c>
      <c r="B1" s="240"/>
      <c r="C1" s="240"/>
      <c r="D1" s="240"/>
      <c r="E1" s="240"/>
      <c r="F1" s="240"/>
      <c r="G1" s="240"/>
      <c r="H1" s="240"/>
      <c r="I1" s="240"/>
      <c r="J1" s="240"/>
      <c r="K1" s="240"/>
    </row>
    <row r="2" spans="1:11" x14ac:dyDescent="0.25">
      <c r="A2" s="103"/>
      <c r="B2" s="103"/>
      <c r="C2" s="174"/>
      <c r="D2" s="175" t="s">
        <v>17</v>
      </c>
      <c r="E2" s="176"/>
      <c r="F2" s="177"/>
      <c r="G2" s="103"/>
      <c r="H2" s="103"/>
      <c r="I2" s="103"/>
      <c r="J2" s="103"/>
      <c r="K2" s="103"/>
    </row>
    <row r="3" spans="1:11" ht="38.25" x14ac:dyDescent="0.25">
      <c r="A3" s="178" t="s">
        <v>217</v>
      </c>
      <c r="B3" s="178" t="s">
        <v>44</v>
      </c>
      <c r="C3" s="179" t="s">
        <v>43</v>
      </c>
      <c r="D3" s="179" t="s">
        <v>218</v>
      </c>
      <c r="E3" s="72" t="s">
        <v>219</v>
      </c>
      <c r="F3" s="72" t="s">
        <v>220</v>
      </c>
      <c r="G3" s="180" t="s">
        <v>221</v>
      </c>
      <c r="H3" s="179" t="s">
        <v>39</v>
      </c>
      <c r="I3" s="179" t="s">
        <v>38</v>
      </c>
      <c r="J3" s="179" t="s">
        <v>37</v>
      </c>
      <c r="K3" s="181" t="s">
        <v>222</v>
      </c>
    </row>
    <row r="4" spans="1:11" x14ac:dyDescent="0.25">
      <c r="A4" s="260" t="s">
        <v>223</v>
      </c>
      <c r="B4" s="261"/>
      <c r="C4" s="182" t="s">
        <v>17</v>
      </c>
      <c r="D4" s="183" t="s">
        <v>17</v>
      </c>
      <c r="E4" s="184" t="s">
        <v>17</v>
      </c>
      <c r="F4" s="185"/>
      <c r="G4" s="186" t="s">
        <v>17</v>
      </c>
      <c r="H4" s="187" t="s">
        <v>17</v>
      </c>
      <c r="I4" s="187" t="s">
        <v>17</v>
      </c>
      <c r="J4" s="187" t="s">
        <v>17</v>
      </c>
      <c r="K4" s="188" t="s">
        <v>17</v>
      </c>
    </row>
    <row r="5" spans="1:11" ht="25.5" x14ac:dyDescent="0.25">
      <c r="A5" s="189">
        <v>1070.01</v>
      </c>
      <c r="B5" s="190" t="s">
        <v>224</v>
      </c>
      <c r="C5" s="191">
        <v>80000</v>
      </c>
      <c r="D5" s="192" t="s">
        <v>225</v>
      </c>
      <c r="E5" s="193"/>
      <c r="F5" s="194"/>
      <c r="G5" s="195">
        <v>85000</v>
      </c>
      <c r="H5" s="195">
        <v>1500</v>
      </c>
      <c r="I5" s="196">
        <v>0</v>
      </c>
      <c r="J5" s="196">
        <v>0</v>
      </c>
      <c r="K5" s="197">
        <f>SUM(G5:J5)</f>
        <v>86500</v>
      </c>
    </row>
    <row r="6" spans="1:11" x14ac:dyDescent="0.25">
      <c r="A6" s="198">
        <v>107002</v>
      </c>
      <c r="B6" s="190" t="s">
        <v>226</v>
      </c>
      <c r="C6" s="191">
        <v>400</v>
      </c>
      <c r="D6" s="192"/>
      <c r="E6" s="193">
        <v>2</v>
      </c>
      <c r="F6" s="193">
        <v>0</v>
      </c>
      <c r="G6" s="195">
        <v>400</v>
      </c>
      <c r="H6" s="196">
        <v>0</v>
      </c>
      <c r="I6" s="196">
        <v>0</v>
      </c>
      <c r="J6" s="196">
        <v>0</v>
      </c>
      <c r="K6" s="197">
        <f>SUM(G6:J6)</f>
        <v>400</v>
      </c>
    </row>
    <row r="7" spans="1:11" x14ac:dyDescent="0.25">
      <c r="A7" s="262" t="s">
        <v>227</v>
      </c>
      <c r="B7" s="263"/>
      <c r="C7" s="199">
        <f>SUM(C5:C6)</f>
        <v>80400</v>
      </c>
      <c r="D7" s="200"/>
      <c r="E7" s="201"/>
      <c r="F7" s="201"/>
      <c r="G7" s="202">
        <f>SUM(G5:G6)</f>
        <v>85400</v>
      </c>
      <c r="H7" s="202">
        <f>SUM(H5:H6)</f>
        <v>1500</v>
      </c>
      <c r="I7" s="203">
        <f>SUM(I5:I6)</f>
        <v>0</v>
      </c>
      <c r="J7" s="203">
        <f>SUM(J5:J6)</f>
        <v>0</v>
      </c>
      <c r="K7" s="204">
        <f>SUM(K5:K6)</f>
        <v>86900</v>
      </c>
    </row>
    <row r="8" spans="1:11" x14ac:dyDescent="0.25">
      <c r="A8" s="264" t="s">
        <v>228</v>
      </c>
      <c r="B8" s="265"/>
      <c r="C8" s="182" t="s">
        <v>17</v>
      </c>
      <c r="D8" s="183" t="s">
        <v>17</v>
      </c>
      <c r="E8" s="184" t="s">
        <v>17</v>
      </c>
      <c r="F8" s="185"/>
      <c r="G8" s="205" t="s">
        <v>17</v>
      </c>
      <c r="H8" s="206" t="s">
        <v>17</v>
      </c>
      <c r="I8" s="206" t="s">
        <v>17</v>
      </c>
      <c r="J8" s="206" t="s">
        <v>17</v>
      </c>
      <c r="K8" s="207" t="s">
        <v>17</v>
      </c>
    </row>
    <row r="9" spans="1:11" ht="25.5" x14ac:dyDescent="0.25">
      <c r="A9" s="189">
        <v>1071.01</v>
      </c>
      <c r="B9" s="190" t="s">
        <v>234</v>
      </c>
      <c r="C9" s="191">
        <v>150000</v>
      </c>
      <c r="D9" s="192" t="s">
        <v>229</v>
      </c>
      <c r="E9" s="193"/>
      <c r="F9" s="208">
        <v>0.03</v>
      </c>
      <c r="G9" s="195">
        <v>90000</v>
      </c>
      <c r="H9" s="195">
        <v>-15000</v>
      </c>
      <c r="I9" s="196">
        <v>0</v>
      </c>
      <c r="J9" s="196"/>
      <c r="K9" s="197">
        <f>SUM(G9:J9)</f>
        <v>75000</v>
      </c>
    </row>
    <row r="10" spans="1:11" ht="25.5" x14ac:dyDescent="0.25">
      <c r="A10" s="189">
        <v>1071.02</v>
      </c>
      <c r="B10" s="190" t="s">
        <v>230</v>
      </c>
      <c r="C10" s="191">
        <v>35000</v>
      </c>
      <c r="D10" s="192" t="s">
        <v>231</v>
      </c>
      <c r="E10" s="193">
        <v>7</v>
      </c>
      <c r="F10" s="208">
        <v>0.03</v>
      </c>
      <c r="G10" s="195">
        <v>35000</v>
      </c>
      <c r="H10" s="196">
        <v>0</v>
      </c>
      <c r="I10" s="196">
        <v>0</v>
      </c>
      <c r="J10" s="196">
        <v>0</v>
      </c>
      <c r="K10" s="197">
        <f>SUM(G10:J10)</f>
        <v>35000</v>
      </c>
    </row>
    <row r="11" spans="1:11" x14ac:dyDescent="0.25">
      <c r="A11" s="262" t="s">
        <v>232</v>
      </c>
      <c r="B11" s="263"/>
      <c r="C11" s="199">
        <f>SUM(C9:C10)</f>
        <v>185000</v>
      </c>
      <c r="D11" s="200"/>
      <c r="E11" s="201"/>
      <c r="F11" s="201"/>
      <c r="G11" s="199">
        <f t="shared" ref="G11:K11" si="0">SUM(G9:G10)</f>
        <v>125000</v>
      </c>
      <c r="H11" s="199">
        <f t="shared" si="0"/>
        <v>-15000</v>
      </c>
      <c r="I11" s="209">
        <f t="shared" si="0"/>
        <v>0</v>
      </c>
      <c r="J11" s="209">
        <f t="shared" si="0"/>
        <v>0</v>
      </c>
      <c r="K11" s="210">
        <f t="shared" si="0"/>
        <v>110000</v>
      </c>
    </row>
    <row r="12" spans="1:11" x14ac:dyDescent="0.25">
      <c r="A12" s="266" t="s">
        <v>233</v>
      </c>
      <c r="B12" s="267"/>
      <c r="C12" s="199">
        <f>SUM(C11,C7)</f>
        <v>265400</v>
      </c>
      <c r="D12" s="200" t="s">
        <v>17</v>
      </c>
      <c r="E12" s="201" t="s">
        <v>17</v>
      </c>
      <c r="F12" s="201"/>
      <c r="G12" s="199">
        <f t="shared" ref="G12:K12" si="1">SUM(G11,G7)</f>
        <v>210400</v>
      </c>
      <c r="H12" s="199">
        <f t="shared" si="1"/>
        <v>-13500</v>
      </c>
      <c r="I12" s="209">
        <f t="shared" si="1"/>
        <v>0</v>
      </c>
      <c r="J12" s="209">
        <f t="shared" si="1"/>
        <v>0</v>
      </c>
      <c r="K12" s="210">
        <f t="shared" si="1"/>
        <v>196900</v>
      </c>
    </row>
    <row r="17" spans="1:11" ht="18.75" x14ac:dyDescent="0.25">
      <c r="A17" s="240" t="s">
        <v>235</v>
      </c>
      <c r="B17" s="240"/>
      <c r="C17" s="240"/>
      <c r="D17" s="240"/>
      <c r="E17" s="240"/>
      <c r="F17" s="240"/>
      <c r="G17" s="240"/>
      <c r="H17" s="240"/>
      <c r="I17" s="240"/>
      <c r="J17" s="240"/>
      <c r="K17" s="240"/>
    </row>
    <row r="18" spans="1:11" x14ac:dyDescent="0.25">
      <c r="A18" s="103"/>
      <c r="B18" s="103"/>
      <c r="C18" s="174"/>
      <c r="D18" s="175" t="s">
        <v>17</v>
      </c>
      <c r="E18" s="176"/>
      <c r="F18" s="177"/>
      <c r="G18" s="103"/>
      <c r="H18" s="103"/>
      <c r="I18" s="103"/>
      <c r="J18" s="103"/>
      <c r="K18" s="103"/>
    </row>
    <row r="19" spans="1:11" ht="38.25" x14ac:dyDescent="0.25">
      <c r="A19" s="211" t="s">
        <v>217</v>
      </c>
      <c r="B19" s="211" t="s">
        <v>44</v>
      </c>
      <c r="C19" s="179" t="s">
        <v>43</v>
      </c>
      <c r="D19" s="179" t="s">
        <v>218</v>
      </c>
      <c r="E19" s="72" t="s">
        <v>219</v>
      </c>
      <c r="F19" s="72" t="s">
        <v>220</v>
      </c>
      <c r="G19" s="180" t="s">
        <v>221</v>
      </c>
      <c r="H19" s="179" t="s">
        <v>39</v>
      </c>
      <c r="I19" s="179" t="s">
        <v>38</v>
      </c>
      <c r="J19" s="179" t="s">
        <v>37</v>
      </c>
      <c r="K19" s="181" t="s">
        <v>222</v>
      </c>
    </row>
    <row r="20" spans="1:11" x14ac:dyDescent="0.25">
      <c r="A20" s="260" t="s">
        <v>236</v>
      </c>
      <c r="B20" s="261"/>
      <c r="C20" s="182" t="s">
        <v>17</v>
      </c>
      <c r="D20" s="183" t="s">
        <v>17</v>
      </c>
      <c r="E20" s="184" t="s">
        <v>17</v>
      </c>
      <c r="F20" s="185"/>
      <c r="G20" s="186" t="s">
        <v>17</v>
      </c>
      <c r="H20" s="187" t="s">
        <v>17</v>
      </c>
      <c r="I20" s="187" t="s">
        <v>17</v>
      </c>
      <c r="J20" s="187" t="s">
        <v>17</v>
      </c>
      <c r="K20" s="188" t="s">
        <v>17</v>
      </c>
    </row>
    <row r="21" spans="1:11" ht="25.5" x14ac:dyDescent="0.25">
      <c r="A21" s="189">
        <v>2060.0100000000002</v>
      </c>
      <c r="B21" s="190" t="s">
        <v>237</v>
      </c>
      <c r="C21" s="191">
        <v>450000</v>
      </c>
      <c r="D21" s="192" t="s">
        <v>238</v>
      </c>
      <c r="E21" s="193"/>
      <c r="F21" s="212">
        <v>1.4999999999999999E-2</v>
      </c>
      <c r="G21" s="195">
        <v>350000</v>
      </c>
      <c r="H21" s="195">
        <v>-50000</v>
      </c>
      <c r="I21" s="196">
        <v>0</v>
      </c>
      <c r="J21" s="196">
        <v>0</v>
      </c>
      <c r="K21" s="197">
        <f>SUM(G21:J21)</f>
        <v>300000</v>
      </c>
    </row>
    <row r="22" spans="1:11" x14ac:dyDescent="0.25">
      <c r="A22" s="262" t="s">
        <v>239</v>
      </c>
      <c r="B22" s="263"/>
      <c r="C22" s="199">
        <f>SUM(C21:C21)</f>
        <v>450000</v>
      </c>
      <c r="D22" s="200"/>
      <c r="E22" s="201"/>
      <c r="F22" s="201"/>
      <c r="G22" s="202">
        <f>SUM(G21:G21)</f>
        <v>350000</v>
      </c>
      <c r="H22" s="202">
        <f>SUM(H21:H21)</f>
        <v>-50000</v>
      </c>
      <c r="I22" s="203">
        <f>SUM(I21:I21)</f>
        <v>0</v>
      </c>
      <c r="J22" s="203">
        <f>SUM(J21:J21)</f>
        <v>0</v>
      </c>
      <c r="K22" s="204">
        <f>SUM(K21:K21)</f>
        <v>300000</v>
      </c>
    </row>
    <row r="23" spans="1:11" x14ac:dyDescent="0.25">
      <c r="A23" s="264" t="s">
        <v>240</v>
      </c>
      <c r="B23" s="265"/>
      <c r="C23" s="182" t="s">
        <v>17</v>
      </c>
      <c r="D23" s="183" t="s">
        <v>17</v>
      </c>
      <c r="E23" s="184" t="s">
        <v>17</v>
      </c>
      <c r="F23" s="185"/>
      <c r="G23" s="205" t="s">
        <v>17</v>
      </c>
      <c r="H23" s="206" t="s">
        <v>17</v>
      </c>
      <c r="I23" s="206" t="s">
        <v>17</v>
      </c>
      <c r="J23" s="206" t="s">
        <v>17</v>
      </c>
      <c r="K23" s="207" t="s">
        <v>17</v>
      </c>
    </row>
    <row r="24" spans="1:11" ht="25.5" x14ac:dyDescent="0.25">
      <c r="A24" s="189">
        <v>2061.0100000000002</v>
      </c>
      <c r="B24" s="190" t="s">
        <v>241</v>
      </c>
      <c r="C24" s="191">
        <v>100000</v>
      </c>
      <c r="D24" s="192" t="s">
        <v>242</v>
      </c>
      <c r="E24" s="193"/>
      <c r="F24" s="213">
        <v>1.4999999999999999E-2</v>
      </c>
      <c r="G24" s="195">
        <v>75000</v>
      </c>
      <c r="H24" s="195">
        <v>-25000</v>
      </c>
      <c r="I24" s="196">
        <v>0</v>
      </c>
      <c r="J24" s="196"/>
      <c r="K24" s="197">
        <f>SUM(G24:J24)</f>
        <v>50000</v>
      </c>
    </row>
    <row r="25" spans="1:11" x14ac:dyDescent="0.25">
      <c r="A25" s="262" t="s">
        <v>243</v>
      </c>
      <c r="B25" s="263"/>
      <c r="C25" s="199">
        <f>SUM(C24:C24)</f>
        <v>100000</v>
      </c>
      <c r="D25" s="200"/>
      <c r="E25" s="201"/>
      <c r="F25" s="201"/>
      <c r="G25" s="199">
        <f>SUM(G24:G24)</f>
        <v>75000</v>
      </c>
      <c r="H25" s="199">
        <f>SUM(H24:H24)</f>
        <v>-25000</v>
      </c>
      <c r="I25" s="209">
        <f>SUM(I24:I24)</f>
        <v>0</v>
      </c>
      <c r="J25" s="209">
        <f>SUM(J24:J24)</f>
        <v>0</v>
      </c>
      <c r="K25" s="210">
        <f>SUM(K24:K24)</f>
        <v>50000</v>
      </c>
    </row>
    <row r="26" spans="1:11" x14ac:dyDescent="0.25">
      <c r="A26" s="266" t="s">
        <v>244</v>
      </c>
      <c r="B26" s="267"/>
      <c r="C26" s="199">
        <f>SUM(C25,C22)</f>
        <v>550000</v>
      </c>
      <c r="D26" s="200" t="s">
        <v>17</v>
      </c>
      <c r="E26" s="201" t="s">
        <v>17</v>
      </c>
      <c r="F26" s="201"/>
      <c r="G26" s="199">
        <f>SUM(G25,G22)</f>
        <v>425000</v>
      </c>
      <c r="H26" s="199">
        <f>SUM(H25,H22)</f>
        <v>-75000</v>
      </c>
      <c r="I26" s="209">
        <f>SUM(I25,I22)</f>
        <v>0</v>
      </c>
      <c r="J26" s="209">
        <f>SUM(J25,J22)</f>
        <v>0</v>
      </c>
      <c r="K26" s="210">
        <f>SUM(K25,K22)</f>
        <v>350000</v>
      </c>
    </row>
  </sheetData>
  <mergeCells count="12">
    <mergeCell ref="A25:B25"/>
    <mergeCell ref="A26:B26"/>
    <mergeCell ref="A12:B12"/>
    <mergeCell ref="A17:K17"/>
    <mergeCell ref="A20:B20"/>
    <mergeCell ref="A22:B22"/>
    <mergeCell ref="A23:B23"/>
    <mergeCell ref="A1:K1"/>
    <mergeCell ref="A4:B4"/>
    <mergeCell ref="A7:B7"/>
    <mergeCell ref="A8:B8"/>
    <mergeCell ref="A11:B11"/>
  </mergeCells>
  <pageMargins left="0.7" right="0.7" top="0.78740157499999996" bottom="0.78740157499999996" header="0.3" footer="0.3"/>
  <pageSetup paperSize="9" orientation="landscape" r:id="rId1"/>
  <ignoredErrors>
    <ignoredError sqref="K6 K9:K10 K21 K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showGridLines="0" tabSelected="1" topLeftCell="A28" workbookViewId="0">
      <selection activeCell="A6" sqref="A6:A59"/>
    </sheetView>
  </sheetViews>
  <sheetFormatPr baseColWidth="10" defaultRowHeight="15" x14ac:dyDescent="0.25"/>
  <cols>
    <col min="1" max="1" width="86.42578125" customWidth="1"/>
  </cols>
  <sheetData>
    <row r="1" spans="1:1" x14ac:dyDescent="0.25">
      <c r="A1" s="215" t="s">
        <v>199</v>
      </c>
    </row>
    <row r="2" spans="1:1" ht="90" x14ac:dyDescent="0.25">
      <c r="A2" s="214" t="s">
        <v>201</v>
      </c>
    </row>
    <row r="3" spans="1:1" s="226" customFormat="1" x14ac:dyDescent="0.25">
      <c r="A3" s="225"/>
    </row>
    <row r="4" spans="1:1" x14ac:dyDescent="0.25">
      <c r="A4" s="222" t="s">
        <v>271</v>
      </c>
    </row>
    <row r="5" spans="1:1" x14ac:dyDescent="0.25">
      <c r="A5" s="222"/>
    </row>
    <row r="6" spans="1:1" x14ac:dyDescent="0.25">
      <c r="A6" s="223" t="s">
        <v>247</v>
      </c>
    </row>
    <row r="7" spans="1:1" ht="36" x14ac:dyDescent="0.25">
      <c r="A7" s="222" t="s">
        <v>272</v>
      </c>
    </row>
    <row r="8" spans="1:1" x14ac:dyDescent="0.25">
      <c r="A8" s="222"/>
    </row>
    <row r="9" spans="1:1" x14ac:dyDescent="0.25">
      <c r="A9" s="223" t="s">
        <v>273</v>
      </c>
    </row>
    <row r="10" spans="1:1" x14ac:dyDescent="0.25">
      <c r="A10" s="222" t="s">
        <v>274</v>
      </c>
    </row>
    <row r="11" spans="1:1" x14ac:dyDescent="0.25">
      <c r="A11" s="222" t="s">
        <v>275</v>
      </c>
    </row>
    <row r="12" spans="1:1" x14ac:dyDescent="0.25">
      <c r="A12" s="222" t="s">
        <v>276</v>
      </c>
    </row>
    <row r="13" spans="1:1" x14ac:dyDescent="0.25">
      <c r="A13" s="222" t="s">
        <v>277</v>
      </c>
    </row>
    <row r="14" spans="1:1" x14ac:dyDescent="0.25">
      <c r="A14" s="222" t="s">
        <v>278</v>
      </c>
    </row>
    <row r="15" spans="1:1" x14ac:dyDescent="0.25">
      <c r="A15" s="222" t="s">
        <v>279</v>
      </c>
    </row>
    <row r="16" spans="1:1" x14ac:dyDescent="0.25">
      <c r="A16" s="222" t="s">
        <v>280</v>
      </c>
    </row>
    <row r="17" spans="1:1" x14ac:dyDescent="0.25">
      <c r="A17" s="222"/>
    </row>
    <row r="18" spans="1:1" x14ac:dyDescent="0.25">
      <c r="A18" s="223" t="s">
        <v>250</v>
      </c>
    </row>
    <row r="19" spans="1:1" x14ac:dyDescent="0.25">
      <c r="A19" s="222" t="s">
        <v>281</v>
      </c>
    </row>
    <row r="20" spans="1:1" x14ac:dyDescent="0.25">
      <c r="A20" s="222" t="s">
        <v>282</v>
      </c>
    </row>
    <row r="21" spans="1:1" ht="24" x14ac:dyDescent="0.25">
      <c r="A21" s="222" t="s">
        <v>283</v>
      </c>
    </row>
    <row r="22" spans="1:1" x14ac:dyDescent="0.25">
      <c r="A22" s="222" t="s">
        <v>284</v>
      </c>
    </row>
    <row r="23" spans="1:1" x14ac:dyDescent="0.25">
      <c r="A23" s="222"/>
    </row>
    <row r="24" spans="1:1" x14ac:dyDescent="0.25">
      <c r="A24" s="223" t="s">
        <v>285</v>
      </c>
    </row>
    <row r="25" spans="1:1" ht="48" x14ac:dyDescent="0.25">
      <c r="A25" s="222" t="s">
        <v>286</v>
      </c>
    </row>
    <row r="26" spans="1:1" x14ac:dyDescent="0.25">
      <c r="A26" s="222"/>
    </row>
    <row r="27" spans="1:1" x14ac:dyDescent="0.25">
      <c r="A27" s="223" t="s">
        <v>257</v>
      </c>
    </row>
    <row r="28" spans="1:1" ht="24" x14ac:dyDescent="0.25">
      <c r="A28" s="222" t="s">
        <v>287</v>
      </c>
    </row>
    <row r="29" spans="1:1" x14ac:dyDescent="0.25">
      <c r="A29" s="222"/>
    </row>
    <row r="30" spans="1:1" x14ac:dyDescent="0.25">
      <c r="A30" s="223" t="s">
        <v>259</v>
      </c>
    </row>
    <row r="31" spans="1:1" ht="36" x14ac:dyDescent="0.25">
      <c r="A31" s="222" t="s">
        <v>288</v>
      </c>
    </row>
    <row r="32" spans="1:1" x14ac:dyDescent="0.25">
      <c r="A32" s="222" t="s">
        <v>308</v>
      </c>
    </row>
    <row r="33" spans="1:1" x14ac:dyDescent="0.25">
      <c r="A33" s="222" t="s">
        <v>309</v>
      </c>
    </row>
    <row r="34" spans="1:1" ht="24" x14ac:dyDescent="0.25">
      <c r="A34" s="222" t="s">
        <v>310</v>
      </c>
    </row>
    <row r="35" spans="1:1" ht="36" x14ac:dyDescent="0.25">
      <c r="A35" s="222" t="s">
        <v>289</v>
      </c>
    </row>
    <row r="36" spans="1:1" x14ac:dyDescent="0.25">
      <c r="A36" s="222"/>
    </row>
    <row r="37" spans="1:1" x14ac:dyDescent="0.25">
      <c r="A37" s="223" t="s">
        <v>262</v>
      </c>
    </row>
    <row r="38" spans="1:1" ht="24" x14ac:dyDescent="0.25">
      <c r="A38" s="222" t="s">
        <v>290</v>
      </c>
    </row>
    <row r="39" spans="1:1" ht="49.5" x14ac:dyDescent="0.25">
      <c r="A39" s="224" t="s">
        <v>291</v>
      </c>
    </row>
    <row r="40" spans="1:1" ht="25.5" x14ac:dyDescent="0.25">
      <c r="A40" s="224" t="s">
        <v>292</v>
      </c>
    </row>
    <row r="41" spans="1:1" x14ac:dyDescent="0.25">
      <c r="A41" s="222" t="s">
        <v>295</v>
      </c>
    </row>
    <row r="42" spans="1:1" x14ac:dyDescent="0.25">
      <c r="A42" s="222" t="s">
        <v>298</v>
      </c>
    </row>
    <row r="43" spans="1:1" x14ac:dyDescent="0.25">
      <c r="A43" s="222" t="s">
        <v>296</v>
      </c>
    </row>
    <row r="44" spans="1:1" x14ac:dyDescent="0.25">
      <c r="A44" s="222" t="s">
        <v>297</v>
      </c>
    </row>
    <row r="45" spans="1:1" x14ac:dyDescent="0.25">
      <c r="A45" s="222" t="s">
        <v>299</v>
      </c>
    </row>
    <row r="46" spans="1:1" x14ac:dyDescent="0.25">
      <c r="A46" s="222" t="s">
        <v>294</v>
      </c>
    </row>
    <row r="47" spans="1:1" x14ac:dyDescent="0.25">
      <c r="A47" s="222" t="s">
        <v>300</v>
      </c>
    </row>
    <row r="48" spans="1:1" x14ac:dyDescent="0.25">
      <c r="A48" s="222" t="s">
        <v>301</v>
      </c>
    </row>
    <row r="49" spans="1:1" x14ac:dyDescent="0.25">
      <c r="A49" s="222" t="s">
        <v>302</v>
      </c>
    </row>
    <row r="50" spans="1:1" x14ac:dyDescent="0.25">
      <c r="A50" s="222" t="s">
        <v>303</v>
      </c>
    </row>
    <row r="51" spans="1:1" x14ac:dyDescent="0.25">
      <c r="A51" s="222" t="s">
        <v>311</v>
      </c>
    </row>
    <row r="52" spans="1:1" x14ac:dyDescent="0.25">
      <c r="A52" s="222" t="s">
        <v>312</v>
      </c>
    </row>
    <row r="53" spans="1:1" x14ac:dyDescent="0.25">
      <c r="A53" s="222" t="s">
        <v>313</v>
      </c>
    </row>
    <row r="54" spans="1:1" x14ac:dyDescent="0.25">
      <c r="A54" s="222" t="s">
        <v>314</v>
      </c>
    </row>
    <row r="55" spans="1:1" x14ac:dyDescent="0.25">
      <c r="A55" s="222" t="s">
        <v>293</v>
      </c>
    </row>
    <row r="56" spans="1:1" x14ac:dyDescent="0.25">
      <c r="A56" s="222" t="s">
        <v>304</v>
      </c>
    </row>
    <row r="57" spans="1:1" x14ac:dyDescent="0.25">
      <c r="A57" s="222" t="s">
        <v>305</v>
      </c>
    </row>
    <row r="58" spans="1:1" x14ac:dyDescent="0.25">
      <c r="A58" s="222" t="s">
        <v>306</v>
      </c>
    </row>
    <row r="59" spans="1:1" x14ac:dyDescent="0.25">
      <c r="A59" s="222" t="s">
        <v>307</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10" workbookViewId="0">
      <selection sqref="A1:F53"/>
    </sheetView>
  </sheetViews>
  <sheetFormatPr baseColWidth="10" defaultColWidth="10.85546875" defaultRowHeight="12" x14ac:dyDescent="0.2"/>
  <cols>
    <col min="1" max="1" width="7.85546875" style="9" customWidth="1"/>
    <col min="2" max="2" width="34.5703125" style="9" customWidth="1"/>
    <col min="3" max="3" width="14" style="9" customWidth="1"/>
    <col min="4" max="4" width="14.140625" style="9" customWidth="1"/>
    <col min="5" max="5" width="13.85546875" style="9" customWidth="1"/>
    <col min="6" max="6" width="14" style="9" customWidth="1"/>
    <col min="7" max="8" width="10.85546875" style="9" customWidth="1"/>
    <col min="9" max="10" width="11" style="9" customWidth="1"/>
    <col min="11" max="14" width="9.28515625" style="9" customWidth="1"/>
    <col min="15" max="16384" width="10.85546875" style="9"/>
  </cols>
  <sheetData>
    <row r="1" spans="1:8" ht="18.75" customHeight="1" x14ac:dyDescent="0.2">
      <c r="A1" s="227" t="s">
        <v>162</v>
      </c>
      <c r="B1" s="227"/>
      <c r="C1" s="227"/>
      <c r="D1" s="227"/>
      <c r="E1" s="227"/>
      <c r="F1" s="16" t="s">
        <v>47</v>
      </c>
    </row>
    <row r="2" spans="1:8" ht="12.75" x14ac:dyDescent="0.2">
      <c r="A2" s="15"/>
      <c r="B2" s="15"/>
      <c r="C2" s="15"/>
      <c r="D2" s="15"/>
      <c r="E2" s="15"/>
      <c r="F2" s="18" t="s">
        <v>46</v>
      </c>
    </row>
    <row r="3" spans="1:8" s="10" customFormat="1" ht="12.75" x14ac:dyDescent="0.2">
      <c r="A3" s="19" t="s">
        <v>165</v>
      </c>
      <c r="B3" s="19"/>
      <c r="C3" s="19"/>
      <c r="D3" s="19"/>
      <c r="E3" s="19"/>
      <c r="F3" s="20"/>
    </row>
    <row r="4" spans="1:8" ht="12.75" x14ac:dyDescent="0.2">
      <c r="A4" s="17"/>
      <c r="B4" s="17"/>
      <c r="C4" s="17"/>
      <c r="D4" s="17"/>
      <c r="E4" s="17"/>
      <c r="F4" s="17"/>
    </row>
    <row r="5" spans="1:8" ht="24" customHeight="1" x14ac:dyDescent="0.2">
      <c r="A5" s="21" t="s">
        <v>150</v>
      </c>
      <c r="B5" s="21" t="s">
        <v>44</v>
      </c>
      <c r="C5" s="22" t="s">
        <v>163</v>
      </c>
      <c r="D5" s="23" t="s">
        <v>127</v>
      </c>
      <c r="E5" s="23" t="s">
        <v>128</v>
      </c>
      <c r="F5" s="22" t="s">
        <v>164</v>
      </c>
    </row>
    <row r="6" spans="1:8" ht="12.75" x14ac:dyDescent="0.2">
      <c r="A6" s="24" t="s">
        <v>17</v>
      </c>
      <c r="B6" s="25" t="s">
        <v>17</v>
      </c>
      <c r="C6" s="25" t="s">
        <v>17</v>
      </c>
      <c r="D6" s="25" t="s">
        <v>17</v>
      </c>
      <c r="E6" s="25" t="s">
        <v>17</v>
      </c>
      <c r="F6" s="25" t="s">
        <v>17</v>
      </c>
      <c r="G6" s="11" t="s">
        <v>17</v>
      </c>
      <c r="H6" s="8"/>
    </row>
    <row r="7" spans="1:8" ht="12.75" x14ac:dyDescent="0.2">
      <c r="A7" s="26" t="s">
        <v>17</v>
      </c>
      <c r="B7" s="27" t="s">
        <v>17</v>
      </c>
      <c r="C7" s="27" t="s">
        <v>17</v>
      </c>
      <c r="D7" s="27" t="s">
        <v>17</v>
      </c>
      <c r="E7" s="27" t="s">
        <v>17</v>
      </c>
      <c r="F7" s="27" t="s">
        <v>17</v>
      </c>
    </row>
    <row r="8" spans="1:8" ht="14.25" customHeight="1" x14ac:dyDescent="0.2">
      <c r="A8" s="28" t="s">
        <v>129</v>
      </c>
      <c r="B8" s="29" t="s">
        <v>186</v>
      </c>
      <c r="C8" s="30">
        <f>C9</f>
        <v>49069.91</v>
      </c>
      <c r="D8" s="30">
        <f t="shared" ref="D8:F8" si="0">D9</f>
        <v>0</v>
      </c>
      <c r="E8" s="30">
        <f t="shared" si="0"/>
        <v>796.6</v>
      </c>
      <c r="F8" s="30">
        <f t="shared" si="0"/>
        <v>48273.310000000005</v>
      </c>
    </row>
    <row r="9" spans="1:8" s="12" customFormat="1" ht="12.75" x14ac:dyDescent="0.2">
      <c r="A9" s="31" t="s">
        <v>130</v>
      </c>
      <c r="B9" s="32" t="s">
        <v>167</v>
      </c>
      <c r="C9" s="33">
        <f>SUM(C10)</f>
        <v>49069.91</v>
      </c>
      <c r="D9" s="33">
        <f t="shared" ref="D9:F9" si="1">SUM(D10)</f>
        <v>0</v>
      </c>
      <c r="E9" s="33">
        <f t="shared" si="1"/>
        <v>796.6</v>
      </c>
      <c r="F9" s="33">
        <f t="shared" si="1"/>
        <v>48273.310000000005</v>
      </c>
    </row>
    <row r="10" spans="1:8" ht="12.75" x14ac:dyDescent="0.2">
      <c r="A10" s="26" t="s">
        <v>131</v>
      </c>
      <c r="B10" s="34" t="s">
        <v>29</v>
      </c>
      <c r="C10" s="35">
        <v>49069.91</v>
      </c>
      <c r="D10" s="35">
        <v>0</v>
      </c>
      <c r="E10" s="35">
        <v>796.6</v>
      </c>
      <c r="F10" s="35">
        <f t="shared" ref="F10:F28" si="2">C10+D10-E10</f>
        <v>48273.310000000005</v>
      </c>
    </row>
    <row r="11" spans="1:8" ht="12.75" x14ac:dyDescent="0.2">
      <c r="A11" s="28" t="s">
        <v>132</v>
      </c>
      <c r="B11" s="29" t="s">
        <v>168</v>
      </c>
      <c r="C11" s="30">
        <f>C12</f>
        <v>17287.95</v>
      </c>
      <c r="D11" s="30">
        <f>D12</f>
        <v>615</v>
      </c>
      <c r="E11" s="30">
        <f>E12</f>
        <v>0</v>
      </c>
      <c r="F11" s="30">
        <f>F12</f>
        <v>17902.95</v>
      </c>
    </row>
    <row r="12" spans="1:8" ht="12.75" x14ac:dyDescent="0.2">
      <c r="A12" s="36" t="s">
        <v>133</v>
      </c>
      <c r="B12" s="37" t="s">
        <v>169</v>
      </c>
      <c r="C12" s="38">
        <f>SUM(C13:C15)</f>
        <v>17287.95</v>
      </c>
      <c r="D12" s="38">
        <f t="shared" ref="D12:F12" si="3">SUM(D13:D15)</f>
        <v>615</v>
      </c>
      <c r="E12" s="38">
        <f t="shared" si="3"/>
        <v>0</v>
      </c>
      <c r="F12" s="38">
        <f t="shared" si="3"/>
        <v>17902.95</v>
      </c>
    </row>
    <row r="13" spans="1:8" ht="12.75" x14ac:dyDescent="0.2">
      <c r="A13" s="26" t="s">
        <v>134</v>
      </c>
      <c r="B13" s="34" t="s">
        <v>170</v>
      </c>
      <c r="C13" s="35">
        <v>5000</v>
      </c>
      <c r="D13" s="35">
        <v>0</v>
      </c>
      <c r="E13" s="35">
        <v>0</v>
      </c>
      <c r="F13" s="35">
        <f t="shared" si="2"/>
        <v>5000</v>
      </c>
    </row>
    <row r="14" spans="1:8" ht="12.75" x14ac:dyDescent="0.2">
      <c r="A14" s="26" t="s">
        <v>135</v>
      </c>
      <c r="B14" s="34" t="s">
        <v>171</v>
      </c>
      <c r="C14" s="35">
        <v>10404.950000000001</v>
      </c>
      <c r="D14" s="35">
        <v>400</v>
      </c>
      <c r="E14" s="35">
        <v>0</v>
      </c>
      <c r="F14" s="35">
        <f t="shared" si="2"/>
        <v>10804.95</v>
      </c>
    </row>
    <row r="15" spans="1:8" ht="12.75" x14ac:dyDescent="0.2">
      <c r="A15" s="26" t="s">
        <v>136</v>
      </c>
      <c r="B15" s="34" t="s">
        <v>172</v>
      </c>
      <c r="C15" s="35">
        <v>1883</v>
      </c>
      <c r="D15" s="35">
        <v>215</v>
      </c>
      <c r="E15" s="35">
        <v>0</v>
      </c>
      <c r="F15" s="35">
        <f t="shared" si="2"/>
        <v>2098</v>
      </c>
    </row>
    <row r="16" spans="1:8" ht="12.75" x14ac:dyDescent="0.2">
      <c r="A16" s="28" t="s">
        <v>137</v>
      </c>
      <c r="B16" s="29" t="s">
        <v>173</v>
      </c>
      <c r="C16" s="30">
        <f>C17</f>
        <v>5000</v>
      </c>
      <c r="D16" s="30">
        <f t="shared" ref="D16:F16" si="4">D17</f>
        <v>6000</v>
      </c>
      <c r="E16" s="30">
        <f t="shared" si="4"/>
        <v>1000</v>
      </c>
      <c r="F16" s="30">
        <f t="shared" si="4"/>
        <v>10000</v>
      </c>
    </row>
    <row r="17" spans="1:8" s="12" customFormat="1" ht="12.75" x14ac:dyDescent="0.2">
      <c r="A17" s="31" t="s">
        <v>138</v>
      </c>
      <c r="B17" s="32" t="s">
        <v>173</v>
      </c>
      <c r="C17" s="33">
        <f>SUM(C18:C19)</f>
        <v>5000</v>
      </c>
      <c r="D17" s="33">
        <f>SUM(D18:D19)</f>
        <v>6000</v>
      </c>
      <c r="E17" s="33">
        <f>SUM(E18:E19)</f>
        <v>1000</v>
      </c>
      <c r="F17" s="33">
        <f>SUM(F18:F19)</f>
        <v>10000</v>
      </c>
    </row>
    <row r="18" spans="1:8" ht="12.75" x14ac:dyDescent="0.2">
      <c r="A18" s="26" t="s">
        <v>139</v>
      </c>
      <c r="B18" s="34" t="s">
        <v>174</v>
      </c>
      <c r="C18" s="35">
        <v>5000</v>
      </c>
      <c r="D18" s="35">
        <v>0</v>
      </c>
      <c r="E18" s="35">
        <v>1000</v>
      </c>
      <c r="F18" s="35">
        <f t="shared" si="2"/>
        <v>4000</v>
      </c>
    </row>
    <row r="19" spans="1:8" ht="12.75" x14ac:dyDescent="0.2">
      <c r="A19" s="26" t="s">
        <v>140</v>
      </c>
      <c r="B19" s="34" t="s">
        <v>175</v>
      </c>
      <c r="C19" s="35">
        <v>0</v>
      </c>
      <c r="D19" s="35">
        <v>6000</v>
      </c>
      <c r="E19" s="35">
        <v>0</v>
      </c>
      <c r="F19" s="35">
        <f t="shared" si="2"/>
        <v>6000</v>
      </c>
    </row>
    <row r="20" spans="1:8" ht="12.75" x14ac:dyDescent="0.2">
      <c r="A20" s="28" t="s">
        <v>141</v>
      </c>
      <c r="B20" s="29" t="s">
        <v>176</v>
      </c>
      <c r="C20" s="30">
        <v>195187</v>
      </c>
      <c r="D20" s="30">
        <v>0</v>
      </c>
      <c r="E20" s="30">
        <v>0</v>
      </c>
      <c r="F20" s="30">
        <f t="shared" si="2"/>
        <v>195187</v>
      </c>
    </row>
    <row r="21" spans="1:8" s="12" customFormat="1" ht="12.75" x14ac:dyDescent="0.2">
      <c r="A21" s="31">
        <v>2960</v>
      </c>
      <c r="B21" s="32" t="s">
        <v>187</v>
      </c>
      <c r="C21" s="33">
        <f>SUM(C22:C23)</f>
        <v>195187</v>
      </c>
      <c r="D21" s="33">
        <f t="shared" ref="D21:F21" si="5">SUM(D22:D23)</f>
        <v>0</v>
      </c>
      <c r="E21" s="33">
        <f t="shared" si="5"/>
        <v>0</v>
      </c>
      <c r="F21" s="33">
        <f t="shared" si="5"/>
        <v>195187</v>
      </c>
    </row>
    <row r="22" spans="1:8" ht="12.75" x14ac:dyDescent="0.2">
      <c r="A22" s="26" t="s">
        <v>142</v>
      </c>
      <c r="B22" s="34" t="s">
        <v>177</v>
      </c>
      <c r="C22" s="35">
        <v>195186</v>
      </c>
      <c r="D22" s="35">
        <v>0</v>
      </c>
      <c r="E22" s="35">
        <v>0</v>
      </c>
      <c r="F22" s="35">
        <f t="shared" si="2"/>
        <v>195186</v>
      </c>
      <c r="H22" s="13"/>
    </row>
    <row r="23" spans="1:8" ht="12.75" x14ac:dyDescent="0.2">
      <c r="A23" s="26" t="s">
        <v>143</v>
      </c>
      <c r="B23" s="34" t="s">
        <v>178</v>
      </c>
      <c r="C23" s="35">
        <v>1</v>
      </c>
      <c r="D23" s="35">
        <v>0</v>
      </c>
      <c r="E23" s="35">
        <v>0</v>
      </c>
      <c r="F23" s="35">
        <f t="shared" si="2"/>
        <v>1</v>
      </c>
    </row>
    <row r="24" spans="1:8" ht="12.75" x14ac:dyDescent="0.2">
      <c r="A24" s="28" t="s">
        <v>144</v>
      </c>
      <c r="B24" s="29" t="s">
        <v>179</v>
      </c>
      <c r="C24" s="30">
        <f>C25</f>
        <v>159939.74</v>
      </c>
      <c r="D24" s="30">
        <f t="shared" ref="D24:F24" si="6">D25</f>
        <v>36584.51</v>
      </c>
      <c r="E24" s="30">
        <f t="shared" si="6"/>
        <v>6000</v>
      </c>
      <c r="F24" s="30">
        <f t="shared" si="6"/>
        <v>190524.25</v>
      </c>
    </row>
    <row r="25" spans="1:8" ht="12.75" x14ac:dyDescent="0.2">
      <c r="A25" s="26" t="s">
        <v>145</v>
      </c>
      <c r="B25" s="34" t="s">
        <v>179</v>
      </c>
      <c r="C25" s="35">
        <v>159939.74</v>
      </c>
      <c r="D25" s="35">
        <v>36584.51</v>
      </c>
      <c r="E25" s="35">
        <v>6000</v>
      </c>
      <c r="F25" s="35">
        <f t="shared" si="2"/>
        <v>190524.25</v>
      </c>
    </row>
    <row r="26" spans="1:8" ht="12.75" x14ac:dyDescent="0.2">
      <c r="A26" s="28" t="s">
        <v>146</v>
      </c>
      <c r="B26" s="29" t="s">
        <v>180</v>
      </c>
      <c r="C26" s="30">
        <f>SUM(C27:C28)</f>
        <v>1584.510000000002</v>
      </c>
      <c r="D26" s="30">
        <f t="shared" ref="D26:F26" si="7">SUM(D27:D28)</f>
        <v>277230.39</v>
      </c>
      <c r="E26" s="30">
        <f t="shared" si="7"/>
        <v>283895.14</v>
      </c>
      <c r="F26" s="30">
        <f t="shared" si="7"/>
        <v>-5080.2399999999907</v>
      </c>
    </row>
    <row r="27" spans="1:8" ht="12.75" x14ac:dyDescent="0.2">
      <c r="A27" s="26" t="s">
        <v>147</v>
      </c>
      <c r="B27" s="34" t="s">
        <v>181</v>
      </c>
      <c r="C27" s="35">
        <v>-35000</v>
      </c>
      <c r="D27" s="35">
        <v>277230.39</v>
      </c>
      <c r="E27" s="35">
        <v>247310.63</v>
      </c>
      <c r="F27" s="35">
        <f t="shared" si="2"/>
        <v>-5080.2399999999907</v>
      </c>
    </row>
    <row r="28" spans="1:8" ht="12.75" x14ac:dyDescent="0.2">
      <c r="A28" s="26" t="s">
        <v>148</v>
      </c>
      <c r="B28" s="34" t="s">
        <v>182</v>
      </c>
      <c r="C28" s="35">
        <v>36584.51</v>
      </c>
      <c r="D28" s="35">
        <v>0</v>
      </c>
      <c r="E28" s="35">
        <v>36584.51</v>
      </c>
      <c r="F28" s="35">
        <f t="shared" si="2"/>
        <v>0</v>
      </c>
    </row>
    <row r="29" spans="1:8" ht="12.75" x14ac:dyDescent="0.2">
      <c r="A29" s="24" t="s">
        <v>17</v>
      </c>
      <c r="B29" s="25" t="s">
        <v>17</v>
      </c>
      <c r="C29" s="39" t="s">
        <v>17</v>
      </c>
      <c r="D29" s="39" t="s">
        <v>17</v>
      </c>
      <c r="E29" s="39" t="s">
        <v>17</v>
      </c>
      <c r="F29" s="39" t="s">
        <v>17</v>
      </c>
    </row>
    <row r="30" spans="1:8" ht="12.75" customHeight="1" thickBot="1" x14ac:dyDescent="0.25">
      <c r="A30" s="40" t="s">
        <v>17</v>
      </c>
      <c r="B30" s="41" t="s">
        <v>149</v>
      </c>
      <c r="C30" s="42">
        <f>C10+C13+C14+C15+C18+C19+C22+C23+C25+C27+C28</f>
        <v>428069.11</v>
      </c>
      <c r="D30" s="43">
        <f>D10+D13+D14+D15+D18+D19+D22+D23+D25+D27+D28</f>
        <v>320429.90000000002</v>
      </c>
      <c r="E30" s="43">
        <f>E10+E13+E14+E15+E18+E19+E22+E23+E25+E27+E28</f>
        <v>291691.74</v>
      </c>
      <c r="F30" s="43">
        <f>F10+F13+F14+F15+F18+F19+F22+F23+F25+F27+F28</f>
        <v>456807.27</v>
      </c>
    </row>
    <row r="31" spans="1:8" ht="12.75" thickTop="1" x14ac:dyDescent="0.2"/>
    <row r="62" spans="2:8" x14ac:dyDescent="0.2">
      <c r="B62" s="14" t="s">
        <v>17</v>
      </c>
      <c r="C62" s="8"/>
      <c r="D62" s="14" t="s">
        <v>17</v>
      </c>
      <c r="E62" s="14" t="s">
        <v>17</v>
      </c>
      <c r="F62" s="8"/>
      <c r="G62" s="8"/>
      <c r="H62" s="8"/>
    </row>
  </sheetData>
  <mergeCells count="1">
    <mergeCell ref="A1:E1"/>
  </mergeCells>
  <pageMargins left="0.31496062992125984" right="0" top="0.78740157480314965" bottom="0.78740157480314965" header="0.31496062992125984" footer="0.31496062992125984"/>
  <pageSetup paperSize="9" orientation="portrait" horizontalDpi="4294967292" verticalDpi="4294967292" r:id="rId1"/>
  <ignoredErrors>
    <ignoredError sqref="C17 D17" formulaRange="1"/>
    <ignoredError sqref="F24 F26" formula="1"/>
  </ignoredError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selection sqref="A1:P21"/>
    </sheetView>
  </sheetViews>
  <sheetFormatPr baseColWidth="10" defaultColWidth="10.85546875" defaultRowHeight="12.75" x14ac:dyDescent="0.2"/>
  <cols>
    <col min="1" max="1" width="6.85546875" style="142" customWidth="1"/>
    <col min="2" max="2" width="21.42578125" style="142" customWidth="1"/>
    <col min="3" max="3" width="8.5703125" style="142" bestFit="1" customWidth="1"/>
    <col min="4" max="4" width="7.85546875" style="142" bestFit="1" customWidth="1"/>
    <col min="5" max="5" width="9.7109375" style="142" bestFit="1" customWidth="1"/>
    <col min="6" max="6" width="6.5703125" style="142" bestFit="1" customWidth="1"/>
    <col min="7" max="7" width="7.85546875" style="142" bestFit="1" customWidth="1"/>
    <col min="8" max="8" width="9" style="142" bestFit="1" customWidth="1"/>
    <col min="9" max="9" width="9" style="142" customWidth="1"/>
    <col min="10" max="10" width="9" style="142" bestFit="1" customWidth="1"/>
    <col min="11" max="11" width="7.7109375" style="142" customWidth="1"/>
    <col min="12" max="12" width="9.140625" style="142" customWidth="1"/>
    <col min="13" max="13" width="8.140625" style="142" customWidth="1"/>
    <col min="14" max="14" width="10.28515625" style="142" customWidth="1"/>
    <col min="15" max="15" width="7.85546875" style="142" customWidth="1"/>
    <col min="16" max="16" width="8.85546875" style="142" bestFit="1" customWidth="1"/>
    <col min="17" max="22" width="11.42578125" style="142" customWidth="1"/>
    <col min="23" max="16384" width="10.85546875" style="142"/>
  </cols>
  <sheetData>
    <row r="1" spans="1:20" ht="18.75" x14ac:dyDescent="0.2">
      <c r="A1" s="227" t="s">
        <v>48</v>
      </c>
      <c r="B1" s="227"/>
      <c r="C1" s="227"/>
      <c r="D1" s="227"/>
      <c r="E1" s="227"/>
      <c r="F1" s="227"/>
      <c r="G1" s="227"/>
      <c r="H1" s="227"/>
      <c r="I1" s="227"/>
      <c r="J1" s="227"/>
      <c r="K1" s="227"/>
      <c r="L1" s="141"/>
      <c r="N1" s="34"/>
      <c r="O1" s="141"/>
      <c r="P1" s="143" t="s">
        <v>47</v>
      </c>
      <c r="S1" s="141"/>
      <c r="T1" s="141"/>
    </row>
    <row r="2" spans="1:20" x14ac:dyDescent="0.2">
      <c r="A2" s="141"/>
      <c r="B2" s="141"/>
      <c r="C2" s="141"/>
      <c r="D2" s="141"/>
      <c r="E2" s="141"/>
      <c r="F2" s="141"/>
      <c r="G2" s="141"/>
      <c r="H2" s="141"/>
      <c r="I2" s="141"/>
      <c r="J2" s="141"/>
      <c r="K2" s="141"/>
      <c r="L2" s="141"/>
      <c r="P2" s="26"/>
    </row>
    <row r="3" spans="1:20" x14ac:dyDescent="0.2">
      <c r="D3" s="144" t="s">
        <v>17</v>
      </c>
      <c r="P3" s="44" t="s">
        <v>17</v>
      </c>
      <c r="Q3" s="44" t="s">
        <v>17</v>
      </c>
      <c r="R3" s="44" t="s">
        <v>17</v>
      </c>
      <c r="S3" s="141"/>
      <c r="T3" s="141"/>
    </row>
    <row r="4" spans="1:20" x14ac:dyDescent="0.2">
      <c r="A4" s="34" t="s">
        <v>17</v>
      </c>
      <c r="B4" s="141"/>
      <c r="C4" s="141"/>
      <c r="D4" s="44" t="s">
        <v>17</v>
      </c>
      <c r="E4" s="44" t="s">
        <v>17</v>
      </c>
      <c r="F4" s="44" t="s">
        <v>17</v>
      </c>
      <c r="G4" s="44" t="s">
        <v>17</v>
      </c>
      <c r="H4" s="44" t="s">
        <v>17</v>
      </c>
      <c r="I4" s="44" t="s">
        <v>17</v>
      </c>
      <c r="J4" s="44" t="s">
        <v>17</v>
      </c>
      <c r="K4" s="44" t="s">
        <v>17</v>
      </c>
      <c r="L4" s="44" t="s">
        <v>17</v>
      </c>
      <c r="M4" s="141"/>
      <c r="N4" s="141"/>
      <c r="O4" s="44" t="s">
        <v>17</v>
      </c>
      <c r="P4" s="44" t="s">
        <v>17</v>
      </c>
      <c r="Q4" s="44" t="s">
        <v>17</v>
      </c>
      <c r="R4" s="44" t="s">
        <v>17</v>
      </c>
      <c r="S4" s="141"/>
      <c r="T4" s="141"/>
    </row>
    <row r="5" spans="1:20" ht="27" customHeight="1" x14ac:dyDescent="0.2">
      <c r="A5" s="37" t="s">
        <v>45</v>
      </c>
      <c r="B5" s="37" t="s">
        <v>44</v>
      </c>
      <c r="C5" s="164" t="s">
        <v>68</v>
      </c>
      <c r="D5" s="235" t="s">
        <v>71</v>
      </c>
      <c r="E5" s="236"/>
      <c r="F5" s="236"/>
      <c r="G5" s="237"/>
      <c r="H5" s="235" t="s">
        <v>70</v>
      </c>
      <c r="I5" s="236"/>
      <c r="J5" s="237"/>
      <c r="K5" s="228" t="s">
        <v>69</v>
      </c>
      <c r="L5" s="229"/>
      <c r="M5" s="230"/>
      <c r="N5" s="165" t="s">
        <v>208</v>
      </c>
      <c r="O5" s="165" t="s">
        <v>207</v>
      </c>
      <c r="P5" s="166" t="s">
        <v>67</v>
      </c>
      <c r="Q5" s="145"/>
      <c r="R5" s="145"/>
    </row>
    <row r="6" spans="1:20" s="172" customFormat="1" ht="51" x14ac:dyDescent="0.2">
      <c r="A6" s="167" t="s">
        <v>17</v>
      </c>
      <c r="B6" s="167" t="s">
        <v>17</v>
      </c>
      <c r="C6" s="168" t="s">
        <v>17</v>
      </c>
      <c r="D6" s="168" t="s">
        <v>65</v>
      </c>
      <c r="E6" s="169" t="s">
        <v>39</v>
      </c>
      <c r="F6" s="169" t="s">
        <v>66</v>
      </c>
      <c r="G6" s="170" t="s">
        <v>63</v>
      </c>
      <c r="H6" s="169" t="s">
        <v>204</v>
      </c>
      <c r="I6" s="169" t="s">
        <v>202</v>
      </c>
      <c r="J6" s="170" t="s">
        <v>205</v>
      </c>
      <c r="K6" s="169" t="s">
        <v>206</v>
      </c>
      <c r="L6" s="169" t="s">
        <v>203</v>
      </c>
      <c r="M6" s="170" t="s">
        <v>205</v>
      </c>
      <c r="N6" s="170" t="s">
        <v>64</v>
      </c>
      <c r="O6" s="170" t="s">
        <v>63</v>
      </c>
      <c r="P6" s="171"/>
      <c r="R6" s="167" t="s">
        <v>17</v>
      </c>
      <c r="S6" s="173"/>
      <c r="T6" s="173"/>
    </row>
    <row r="7" spans="1:20" ht="27" customHeight="1" x14ac:dyDescent="0.2">
      <c r="A7" s="234" t="s">
        <v>62</v>
      </c>
      <c r="B7" s="232"/>
      <c r="C7" s="146" t="s">
        <v>17</v>
      </c>
      <c r="D7" s="135" t="s">
        <v>17</v>
      </c>
      <c r="E7" s="136" t="s">
        <v>17</v>
      </c>
      <c r="F7" s="136" t="s">
        <v>17</v>
      </c>
      <c r="G7" s="137" t="s">
        <v>17</v>
      </c>
      <c r="H7" s="136" t="s">
        <v>17</v>
      </c>
      <c r="I7" s="136" t="s">
        <v>17</v>
      </c>
      <c r="J7" s="137" t="s">
        <v>17</v>
      </c>
      <c r="K7" s="136" t="s">
        <v>17</v>
      </c>
      <c r="L7" s="136" t="s">
        <v>17</v>
      </c>
      <c r="M7" s="147"/>
      <c r="N7" s="147"/>
      <c r="O7" s="137" t="s">
        <v>17</v>
      </c>
      <c r="P7" s="138" t="s">
        <v>17</v>
      </c>
      <c r="Q7" s="136" t="s">
        <v>17</v>
      </c>
      <c r="R7" s="136" t="s">
        <v>17</v>
      </c>
      <c r="S7" s="141"/>
      <c r="T7" s="145"/>
    </row>
    <row r="8" spans="1:20" ht="18" customHeight="1" x14ac:dyDescent="0.2">
      <c r="A8" s="148" t="s">
        <v>33</v>
      </c>
      <c r="B8" s="34" t="s">
        <v>61</v>
      </c>
      <c r="C8" s="149">
        <v>2700</v>
      </c>
      <c r="D8" s="149">
        <v>3000</v>
      </c>
      <c r="E8" s="150">
        <v>0</v>
      </c>
      <c r="F8" s="150">
        <v>0</v>
      </c>
      <c r="G8" s="151">
        <f>SUM(D8:F8)</f>
        <v>3000</v>
      </c>
      <c r="H8" s="150">
        <v>0</v>
      </c>
      <c r="I8" s="150">
        <v>-300</v>
      </c>
      <c r="J8" s="151">
        <f>SUM(H8:I8)</f>
        <v>-300</v>
      </c>
      <c r="K8" s="150">
        <v>0</v>
      </c>
      <c r="L8" s="150">
        <v>0</v>
      </c>
      <c r="M8" s="151">
        <f>SUM(K8:L8)</f>
        <v>0</v>
      </c>
      <c r="N8" s="151">
        <f>SUM(I8,L8)</f>
        <v>-300</v>
      </c>
      <c r="O8" s="151">
        <f>SUM(C8,I8,L8)</f>
        <v>2400</v>
      </c>
      <c r="P8" s="152">
        <v>1000000</v>
      </c>
      <c r="R8" s="145"/>
    </row>
    <row r="9" spans="1:20" ht="18" customHeight="1" x14ac:dyDescent="0.2">
      <c r="A9" s="148" t="s">
        <v>30</v>
      </c>
      <c r="B9" s="34" t="s">
        <v>60</v>
      </c>
      <c r="C9" s="149">
        <v>1</v>
      </c>
      <c r="D9" s="149">
        <v>1</v>
      </c>
      <c r="E9" s="150">
        <v>0</v>
      </c>
      <c r="F9" s="150">
        <v>0</v>
      </c>
      <c r="G9" s="151">
        <f>SUM(D9:F9)</f>
        <v>1</v>
      </c>
      <c r="H9" s="150">
        <v>0</v>
      </c>
      <c r="I9" s="150">
        <v>0</v>
      </c>
      <c r="J9" s="151">
        <f>SUM(H9:I9)</f>
        <v>0</v>
      </c>
      <c r="K9" s="150">
        <v>0</v>
      </c>
      <c r="L9" s="150">
        <v>0</v>
      </c>
      <c r="M9" s="151">
        <f>SUM(K9:L9)</f>
        <v>0</v>
      </c>
      <c r="N9" s="151">
        <f>SUM(I9,L9)</f>
        <v>0</v>
      </c>
      <c r="O9" s="151">
        <f>SUM(C9,I9,L9)</f>
        <v>1</v>
      </c>
      <c r="P9" s="152">
        <v>500000</v>
      </c>
      <c r="R9" s="145"/>
    </row>
    <row r="10" spans="1:20" ht="18" customHeight="1" x14ac:dyDescent="0.2">
      <c r="A10" s="148" t="s">
        <v>25</v>
      </c>
      <c r="B10" s="34" t="s">
        <v>59</v>
      </c>
      <c r="C10" s="149">
        <v>1</v>
      </c>
      <c r="D10" s="149">
        <v>1</v>
      </c>
      <c r="E10" s="150">
        <v>0</v>
      </c>
      <c r="F10" s="150">
        <v>0</v>
      </c>
      <c r="G10" s="151">
        <f>SUM(D10:F10)</f>
        <v>1</v>
      </c>
      <c r="H10" s="150">
        <v>0</v>
      </c>
      <c r="I10" s="150">
        <v>0</v>
      </c>
      <c r="J10" s="151">
        <f>SUM(H10:I10)</f>
        <v>0</v>
      </c>
      <c r="K10" s="150">
        <v>0</v>
      </c>
      <c r="L10" s="150">
        <v>0</v>
      </c>
      <c r="M10" s="151">
        <f>SUM(K10:L10)</f>
        <v>0</v>
      </c>
      <c r="N10" s="151">
        <f>SUM(I10,L10)</f>
        <v>0</v>
      </c>
      <c r="O10" s="151">
        <f>SUM(C10,I10,L10)</f>
        <v>1</v>
      </c>
      <c r="P10" s="152">
        <v>300000</v>
      </c>
      <c r="R10" s="145"/>
    </row>
    <row r="11" spans="1:20" ht="18" customHeight="1" x14ac:dyDescent="0.2">
      <c r="A11" s="148" t="s">
        <v>22</v>
      </c>
      <c r="B11" s="34" t="s">
        <v>58</v>
      </c>
      <c r="C11" s="149">
        <v>1</v>
      </c>
      <c r="D11" s="149">
        <v>1</v>
      </c>
      <c r="E11" s="150">
        <v>0</v>
      </c>
      <c r="F11" s="150">
        <v>0</v>
      </c>
      <c r="G11" s="151">
        <f>SUM(D11:F11)</f>
        <v>1</v>
      </c>
      <c r="H11" s="150">
        <v>0</v>
      </c>
      <c r="I11" s="150">
        <v>0</v>
      </c>
      <c r="J11" s="151">
        <f>SUM(H11:I11)</f>
        <v>0</v>
      </c>
      <c r="K11" s="150">
        <v>0</v>
      </c>
      <c r="L11" s="150">
        <v>0</v>
      </c>
      <c r="M11" s="151">
        <f>SUM(K11:L11)</f>
        <v>0</v>
      </c>
      <c r="N11" s="151">
        <f>SUM(I11,L11)</f>
        <v>0</v>
      </c>
      <c r="O11" s="151">
        <f>SUM(C11,I11,L11)</f>
        <v>1</v>
      </c>
      <c r="P11" s="152">
        <v>200000</v>
      </c>
      <c r="R11" s="145"/>
    </row>
    <row r="12" spans="1:20" ht="18" customHeight="1" x14ac:dyDescent="0.2">
      <c r="A12" s="231" t="s">
        <v>57</v>
      </c>
      <c r="B12" s="232"/>
      <c r="C12" s="153">
        <f t="shared" ref="C12:P12" si="0">SUM(C8:C11)</f>
        <v>2703</v>
      </c>
      <c r="D12" s="154">
        <f t="shared" si="0"/>
        <v>3003</v>
      </c>
      <c r="E12" s="155">
        <f t="shared" si="0"/>
        <v>0</v>
      </c>
      <c r="F12" s="155">
        <f t="shared" si="0"/>
        <v>0</v>
      </c>
      <c r="G12" s="155">
        <f t="shared" si="0"/>
        <v>3003</v>
      </c>
      <c r="H12" s="154">
        <f t="shared" si="0"/>
        <v>0</v>
      </c>
      <c r="I12" s="155">
        <f t="shared" si="0"/>
        <v>-300</v>
      </c>
      <c r="J12" s="155">
        <f t="shared" si="0"/>
        <v>-300</v>
      </c>
      <c r="K12" s="154">
        <f t="shared" si="0"/>
        <v>0</v>
      </c>
      <c r="L12" s="155">
        <f t="shared" si="0"/>
        <v>0</v>
      </c>
      <c r="M12" s="156">
        <f t="shared" si="0"/>
        <v>0</v>
      </c>
      <c r="N12" s="157">
        <f t="shared" si="0"/>
        <v>-300</v>
      </c>
      <c r="O12" s="153">
        <f t="shared" si="0"/>
        <v>2403</v>
      </c>
      <c r="P12" s="158">
        <f t="shared" si="0"/>
        <v>2000000</v>
      </c>
      <c r="Q12" s="145"/>
      <c r="R12" s="145"/>
    </row>
    <row r="13" spans="1:20" ht="27" customHeight="1" x14ac:dyDescent="0.2">
      <c r="A13" s="234" t="s">
        <v>56</v>
      </c>
      <c r="B13" s="232"/>
      <c r="C13" s="146" t="s">
        <v>17</v>
      </c>
      <c r="D13" s="135" t="s">
        <v>17</v>
      </c>
      <c r="E13" s="136" t="s">
        <v>17</v>
      </c>
      <c r="F13" s="136" t="s">
        <v>17</v>
      </c>
      <c r="G13" s="137" t="s">
        <v>17</v>
      </c>
      <c r="H13" s="136" t="s">
        <v>17</v>
      </c>
      <c r="I13" s="136" t="s">
        <v>17</v>
      </c>
      <c r="J13" s="137" t="s">
        <v>17</v>
      </c>
      <c r="K13" s="136" t="s">
        <v>17</v>
      </c>
      <c r="L13" s="136" t="s">
        <v>17</v>
      </c>
      <c r="M13" s="137" t="s">
        <v>17</v>
      </c>
      <c r="N13" s="137" t="s">
        <v>17</v>
      </c>
      <c r="O13" s="137" t="s">
        <v>17</v>
      </c>
      <c r="P13" s="138" t="s">
        <v>17</v>
      </c>
      <c r="R13" s="145"/>
    </row>
    <row r="14" spans="1:20" ht="18" customHeight="1" x14ac:dyDescent="0.2">
      <c r="A14" s="136" t="s">
        <v>55</v>
      </c>
      <c r="B14" s="142" t="s">
        <v>210</v>
      </c>
      <c r="C14" s="135">
        <v>0</v>
      </c>
      <c r="D14" s="135">
        <v>0</v>
      </c>
      <c r="E14" s="150">
        <v>100000</v>
      </c>
      <c r="F14" s="136">
        <v>0</v>
      </c>
      <c r="G14" s="151">
        <f>SUM(D14:F14)</f>
        <v>100000</v>
      </c>
      <c r="H14" s="136">
        <v>0</v>
      </c>
      <c r="I14" s="136">
        <v>0</v>
      </c>
      <c r="J14" s="151">
        <f>SUM(H14:I14)</f>
        <v>0</v>
      </c>
      <c r="K14" s="136">
        <v>0</v>
      </c>
      <c r="L14" s="136">
        <v>0</v>
      </c>
      <c r="M14" s="151">
        <f>SUM(K14:L14)</f>
        <v>0</v>
      </c>
      <c r="N14" s="151">
        <f>SUM(I14,L14)</f>
        <v>0</v>
      </c>
      <c r="O14" s="159">
        <f>G14</f>
        <v>100000</v>
      </c>
      <c r="P14" s="138">
        <v>0</v>
      </c>
      <c r="R14" s="145"/>
    </row>
    <row r="15" spans="1:20" ht="18" customHeight="1" x14ac:dyDescent="0.2">
      <c r="A15" s="148" t="s">
        <v>54</v>
      </c>
      <c r="B15" s="34" t="s">
        <v>209</v>
      </c>
      <c r="C15" s="149">
        <v>0</v>
      </c>
      <c r="D15" s="149">
        <v>0</v>
      </c>
      <c r="E15" s="150">
        <v>122000</v>
      </c>
      <c r="F15" s="150">
        <v>0</v>
      </c>
      <c r="G15" s="151">
        <f>SUM(D15:F15)</f>
        <v>122000</v>
      </c>
      <c r="H15" s="150">
        <v>0</v>
      </c>
      <c r="I15" s="150">
        <v>0</v>
      </c>
      <c r="J15" s="151">
        <f>SUM(H15:I15)</f>
        <v>0</v>
      </c>
      <c r="K15" s="150">
        <v>0</v>
      </c>
      <c r="L15" s="150">
        <v>0</v>
      </c>
      <c r="M15" s="151">
        <f>SUM(K15:L15)</f>
        <v>0</v>
      </c>
      <c r="N15" s="151">
        <f>SUM(I15,L15)</f>
        <v>0</v>
      </c>
      <c r="O15" s="159">
        <f>G15</f>
        <v>122000</v>
      </c>
      <c r="P15" s="152">
        <v>0</v>
      </c>
      <c r="R15" s="145"/>
    </row>
    <row r="16" spans="1:20" ht="18" customHeight="1" x14ac:dyDescent="0.2">
      <c r="A16" s="231" t="s">
        <v>53</v>
      </c>
      <c r="B16" s="232"/>
      <c r="C16" s="153">
        <f t="shared" ref="C16:P16" si="1">SUM(C14:C15)</f>
        <v>0</v>
      </c>
      <c r="D16" s="154">
        <f t="shared" si="1"/>
        <v>0</v>
      </c>
      <c r="E16" s="155">
        <f t="shared" si="1"/>
        <v>222000</v>
      </c>
      <c r="F16" s="155">
        <f t="shared" si="1"/>
        <v>0</v>
      </c>
      <c r="G16" s="155">
        <f t="shared" si="1"/>
        <v>222000</v>
      </c>
      <c r="H16" s="154">
        <f t="shared" si="1"/>
        <v>0</v>
      </c>
      <c r="I16" s="155">
        <f t="shared" si="1"/>
        <v>0</v>
      </c>
      <c r="J16" s="155">
        <f t="shared" si="1"/>
        <v>0</v>
      </c>
      <c r="K16" s="154">
        <f t="shared" si="1"/>
        <v>0</v>
      </c>
      <c r="L16" s="155">
        <f t="shared" si="1"/>
        <v>0</v>
      </c>
      <c r="M16" s="155">
        <f t="shared" si="1"/>
        <v>0</v>
      </c>
      <c r="N16" s="158">
        <f t="shared" si="1"/>
        <v>0</v>
      </c>
      <c r="O16" s="160">
        <f t="shared" si="1"/>
        <v>222000</v>
      </c>
      <c r="P16" s="158">
        <f t="shared" si="1"/>
        <v>0</v>
      </c>
      <c r="Q16" s="145"/>
      <c r="R16" s="145"/>
    </row>
    <row r="17" spans="1:18" ht="27" customHeight="1" x14ac:dyDescent="0.2">
      <c r="A17" s="233" t="s">
        <v>52</v>
      </c>
      <c r="B17" s="233"/>
      <c r="C17" s="146" t="s">
        <v>17</v>
      </c>
      <c r="D17" s="135" t="s">
        <v>17</v>
      </c>
      <c r="E17" s="136" t="s">
        <v>17</v>
      </c>
      <c r="F17" s="136" t="s">
        <v>17</v>
      </c>
      <c r="G17" s="137" t="s">
        <v>17</v>
      </c>
      <c r="H17" s="136" t="s">
        <v>17</v>
      </c>
      <c r="I17" s="136" t="s">
        <v>17</v>
      </c>
      <c r="J17" s="137" t="s">
        <v>17</v>
      </c>
      <c r="K17" s="136" t="s">
        <v>17</v>
      </c>
      <c r="L17" s="136" t="s">
        <v>17</v>
      </c>
      <c r="M17" s="137" t="s">
        <v>17</v>
      </c>
      <c r="N17" s="137" t="s">
        <v>17</v>
      </c>
      <c r="O17" s="137" t="s">
        <v>17</v>
      </c>
      <c r="P17" s="138" t="s">
        <v>17</v>
      </c>
      <c r="R17" s="145"/>
    </row>
    <row r="18" spans="1:18" ht="18" customHeight="1" x14ac:dyDescent="0.2">
      <c r="A18" s="148" t="s">
        <v>51</v>
      </c>
      <c r="B18" s="34" t="s">
        <v>50</v>
      </c>
      <c r="C18" s="149">
        <v>1</v>
      </c>
      <c r="D18" s="149">
        <v>1</v>
      </c>
      <c r="E18" s="150">
        <v>0</v>
      </c>
      <c r="F18" s="150">
        <v>0</v>
      </c>
      <c r="G18" s="151">
        <f>SUM(D18:F18)</f>
        <v>1</v>
      </c>
      <c r="H18" s="150">
        <v>0</v>
      </c>
      <c r="I18" s="150">
        <v>0</v>
      </c>
      <c r="J18" s="151">
        <f>SUM(H18:I18)</f>
        <v>0</v>
      </c>
      <c r="K18" s="150">
        <v>0</v>
      </c>
      <c r="L18" s="150">
        <v>0</v>
      </c>
      <c r="M18" s="151">
        <f>SUM(K18:L18)</f>
        <v>0</v>
      </c>
      <c r="N18" s="151">
        <f>SUM(I18,L18)</f>
        <v>0</v>
      </c>
      <c r="O18" s="151">
        <f>SUM(C18,I18,L18)</f>
        <v>1</v>
      </c>
      <c r="P18" s="152">
        <v>100000</v>
      </c>
      <c r="R18" s="145"/>
    </row>
    <row r="19" spans="1:18" ht="18" customHeight="1" x14ac:dyDescent="0.2">
      <c r="A19" s="231" t="s">
        <v>49</v>
      </c>
      <c r="B19" s="232"/>
      <c r="C19" s="153">
        <f t="shared" ref="C19:P19" si="2">SUM(C18)</f>
        <v>1</v>
      </c>
      <c r="D19" s="154">
        <f t="shared" si="2"/>
        <v>1</v>
      </c>
      <c r="E19" s="155">
        <f t="shared" si="2"/>
        <v>0</v>
      </c>
      <c r="F19" s="155">
        <f t="shared" si="2"/>
        <v>0</v>
      </c>
      <c r="G19" s="155">
        <f t="shared" si="2"/>
        <v>1</v>
      </c>
      <c r="H19" s="154">
        <f t="shared" si="2"/>
        <v>0</v>
      </c>
      <c r="I19" s="155">
        <f t="shared" si="2"/>
        <v>0</v>
      </c>
      <c r="J19" s="155">
        <f t="shared" si="2"/>
        <v>0</v>
      </c>
      <c r="K19" s="154">
        <f t="shared" si="2"/>
        <v>0</v>
      </c>
      <c r="L19" s="155">
        <f t="shared" si="2"/>
        <v>0</v>
      </c>
      <c r="M19" s="155">
        <f t="shared" si="2"/>
        <v>0</v>
      </c>
      <c r="N19" s="154">
        <f t="shared" si="2"/>
        <v>0</v>
      </c>
      <c r="O19" s="154">
        <f t="shared" si="2"/>
        <v>1</v>
      </c>
      <c r="P19" s="161">
        <f t="shared" si="2"/>
        <v>100000</v>
      </c>
      <c r="Q19" s="145"/>
      <c r="R19" s="145"/>
    </row>
    <row r="20" spans="1:18" x14ac:dyDescent="0.2">
      <c r="A20" s="37" t="s">
        <v>17</v>
      </c>
      <c r="B20" s="34" t="s">
        <v>17</v>
      </c>
      <c r="C20" s="139" t="s">
        <v>17</v>
      </c>
      <c r="D20" s="140" t="s">
        <v>17</v>
      </c>
      <c r="E20" s="37" t="s">
        <v>17</v>
      </c>
      <c r="F20" s="37" t="s">
        <v>17</v>
      </c>
      <c r="G20" s="162" t="s">
        <v>17</v>
      </c>
      <c r="H20" s="37" t="s">
        <v>17</v>
      </c>
      <c r="I20" s="37" t="s">
        <v>17</v>
      </c>
      <c r="J20" s="162" t="s">
        <v>17</v>
      </c>
      <c r="K20" s="37" t="s">
        <v>17</v>
      </c>
      <c r="L20" s="37" t="s">
        <v>17</v>
      </c>
      <c r="M20" s="162" t="s">
        <v>17</v>
      </c>
      <c r="N20" s="162" t="s">
        <v>17</v>
      </c>
      <c r="O20" s="162" t="s">
        <v>17</v>
      </c>
      <c r="P20" s="163" t="s">
        <v>17</v>
      </c>
      <c r="R20" s="145"/>
    </row>
    <row r="21" spans="1:18" ht="27" customHeight="1" x14ac:dyDescent="0.2">
      <c r="A21" s="37" t="s">
        <v>18</v>
      </c>
      <c r="B21" s="34" t="s">
        <v>17</v>
      </c>
      <c r="C21" s="153">
        <f t="shared" ref="C21:P21" si="3">SUM(C12,C16,C19)</f>
        <v>2704</v>
      </c>
      <c r="D21" s="154">
        <f t="shared" si="3"/>
        <v>3004</v>
      </c>
      <c r="E21" s="155">
        <f t="shared" si="3"/>
        <v>222000</v>
      </c>
      <c r="F21" s="155">
        <f t="shared" si="3"/>
        <v>0</v>
      </c>
      <c r="G21" s="155">
        <f t="shared" si="3"/>
        <v>225004</v>
      </c>
      <c r="H21" s="154">
        <f t="shared" si="3"/>
        <v>0</v>
      </c>
      <c r="I21" s="155">
        <f t="shared" si="3"/>
        <v>-300</v>
      </c>
      <c r="J21" s="155">
        <f t="shared" si="3"/>
        <v>-300</v>
      </c>
      <c r="K21" s="154">
        <f t="shared" si="3"/>
        <v>0</v>
      </c>
      <c r="L21" s="155">
        <f t="shared" si="3"/>
        <v>0</v>
      </c>
      <c r="M21" s="155">
        <f t="shared" si="3"/>
        <v>0</v>
      </c>
      <c r="N21" s="154">
        <f t="shared" si="3"/>
        <v>-300</v>
      </c>
      <c r="O21" s="154">
        <f t="shared" si="3"/>
        <v>224404</v>
      </c>
      <c r="P21" s="161">
        <f t="shared" si="3"/>
        <v>2100000</v>
      </c>
      <c r="Q21" s="145"/>
      <c r="R21" s="145"/>
    </row>
  </sheetData>
  <mergeCells count="10">
    <mergeCell ref="A1:K1"/>
    <mergeCell ref="K5:M5"/>
    <mergeCell ref="A19:B19"/>
    <mergeCell ref="A16:B16"/>
    <mergeCell ref="A17:B17"/>
    <mergeCell ref="A13:B13"/>
    <mergeCell ref="A12:B12"/>
    <mergeCell ref="A7:B7"/>
    <mergeCell ref="D5:G5"/>
    <mergeCell ref="H5:J5"/>
  </mergeCells>
  <pageMargins left="0.19685039370078741" right="0" top="0.78740157480314965" bottom="0.78740157480314965" header="0.31496062992125984" footer="0.31496062992125984"/>
  <pageSetup paperSize="9" orientation="landscape" horizontalDpi="300" verticalDpi="300"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pane ySplit="2" topLeftCell="A3" activePane="bottomLeft" state="frozen"/>
      <selection pane="bottomLeft" sqref="A1:K14"/>
    </sheetView>
  </sheetViews>
  <sheetFormatPr baseColWidth="10" defaultColWidth="10.85546875" defaultRowHeight="12" x14ac:dyDescent="0.2"/>
  <cols>
    <col min="1" max="1" width="6.28515625" style="103" bestFit="1" customWidth="1"/>
    <col min="2" max="2" width="18.7109375" style="103" bestFit="1" customWidth="1"/>
    <col min="3" max="4" width="12.85546875" style="103" customWidth="1"/>
    <col min="5" max="5" width="5.85546875" style="103" bestFit="1" customWidth="1"/>
    <col min="6" max="11" width="15" style="103" customWidth="1"/>
    <col min="12" max="12" width="9.42578125" style="103" bestFit="1" customWidth="1"/>
    <col min="13" max="13" width="8.42578125" style="103" bestFit="1" customWidth="1"/>
    <col min="14" max="14" width="10.140625" style="103" customWidth="1"/>
    <col min="15" max="15" width="8.42578125" style="103" bestFit="1" customWidth="1"/>
    <col min="16" max="16" width="9.140625" style="103" bestFit="1" customWidth="1"/>
    <col min="17" max="22" width="11.42578125" style="103" customWidth="1"/>
    <col min="23" max="16384" width="10.85546875" style="103"/>
  </cols>
  <sheetData>
    <row r="1" spans="1:20" ht="16.5" customHeight="1" x14ac:dyDescent="0.2">
      <c r="A1" s="240" t="s">
        <v>72</v>
      </c>
      <c r="B1" s="240"/>
      <c r="C1" s="240"/>
      <c r="D1" s="240"/>
      <c r="E1" s="240"/>
      <c r="F1" s="240"/>
      <c r="G1" s="240"/>
      <c r="H1" s="240"/>
      <c r="I1" s="240"/>
      <c r="J1" s="240"/>
      <c r="K1" s="101" t="s">
        <v>47</v>
      </c>
      <c r="L1" s="102"/>
      <c r="N1" s="104"/>
      <c r="O1" s="102"/>
      <c r="S1" s="102"/>
      <c r="T1" s="102"/>
    </row>
    <row r="2" spans="1:20" ht="14.25" customHeight="1" x14ac:dyDescent="0.2">
      <c r="A2" s="102"/>
      <c r="B2" s="102"/>
      <c r="C2" s="102"/>
      <c r="D2" s="102"/>
      <c r="E2" s="102"/>
      <c r="F2" s="102"/>
      <c r="G2" s="102"/>
      <c r="H2" s="102"/>
      <c r="I2" s="102"/>
      <c r="J2" s="102"/>
      <c r="K2" s="105"/>
      <c r="L2" s="102"/>
    </row>
    <row r="3" spans="1:20" x14ac:dyDescent="0.2">
      <c r="D3" s="106" t="s">
        <v>17</v>
      </c>
      <c r="P3" s="107" t="s">
        <v>17</v>
      </c>
      <c r="Q3" s="107" t="s">
        <v>17</v>
      </c>
      <c r="R3" s="107" t="s">
        <v>17</v>
      </c>
      <c r="S3" s="102"/>
      <c r="T3" s="102"/>
    </row>
    <row r="4" spans="1:20" x14ac:dyDescent="0.2">
      <c r="A4" s="104" t="s">
        <v>17</v>
      </c>
      <c r="B4" s="102"/>
      <c r="C4" s="102"/>
      <c r="D4" s="107" t="s">
        <v>17</v>
      </c>
      <c r="E4" s="107" t="s">
        <v>17</v>
      </c>
      <c r="F4" s="107" t="s">
        <v>17</v>
      </c>
      <c r="G4" s="107" t="s">
        <v>17</v>
      </c>
      <c r="H4" s="107" t="s">
        <v>17</v>
      </c>
      <c r="I4" s="107" t="s">
        <v>17</v>
      </c>
      <c r="J4" s="107" t="s">
        <v>17</v>
      </c>
      <c r="K4" s="107" t="s">
        <v>17</v>
      </c>
      <c r="L4" s="107" t="s">
        <v>17</v>
      </c>
      <c r="M4" s="102"/>
      <c r="N4" s="108"/>
      <c r="O4" s="108" t="s">
        <v>17</v>
      </c>
      <c r="P4" s="108" t="s">
        <v>17</v>
      </c>
      <c r="Q4" s="108" t="s">
        <v>17</v>
      </c>
      <c r="R4" s="107" t="s">
        <v>17</v>
      </c>
      <c r="S4" s="102"/>
      <c r="T4" s="102"/>
    </row>
    <row r="5" spans="1:20" s="131" customFormat="1" ht="27" customHeight="1" x14ac:dyDescent="0.2">
      <c r="A5" s="129" t="s">
        <v>45</v>
      </c>
      <c r="B5" s="129" t="s">
        <v>44</v>
      </c>
      <c r="C5" s="128" t="s">
        <v>43</v>
      </c>
      <c r="D5" s="128" t="s">
        <v>42</v>
      </c>
      <c r="E5" s="128" t="s">
        <v>41</v>
      </c>
      <c r="F5" s="134" t="s">
        <v>40</v>
      </c>
      <c r="G5" s="128" t="s">
        <v>39</v>
      </c>
      <c r="H5" s="128" t="s">
        <v>38</v>
      </c>
      <c r="I5" s="128" t="s">
        <v>37</v>
      </c>
      <c r="J5" s="134" t="s">
        <v>36</v>
      </c>
      <c r="K5" s="130" t="s">
        <v>35</v>
      </c>
      <c r="N5" s="132"/>
      <c r="O5" s="132"/>
      <c r="P5" s="132"/>
      <c r="Q5" s="132"/>
      <c r="R5" s="133"/>
    </row>
    <row r="6" spans="1:20" ht="27" customHeight="1" x14ac:dyDescent="0.2">
      <c r="A6" s="241" t="s">
        <v>34</v>
      </c>
      <c r="B6" s="242"/>
      <c r="C6" s="111" t="s">
        <v>17</v>
      </c>
      <c r="D6" s="111" t="s">
        <v>17</v>
      </c>
      <c r="E6" s="111" t="s">
        <v>17</v>
      </c>
      <c r="F6" s="111" t="s">
        <v>17</v>
      </c>
      <c r="G6" s="112" t="s">
        <v>17</v>
      </c>
      <c r="H6" s="112" t="s">
        <v>17</v>
      </c>
      <c r="I6" s="112" t="s">
        <v>17</v>
      </c>
      <c r="J6" s="112" t="s">
        <v>17</v>
      </c>
      <c r="K6" s="113" t="s">
        <v>17</v>
      </c>
      <c r="N6" s="108"/>
      <c r="O6" s="108"/>
      <c r="P6" s="108"/>
      <c r="Q6" s="108"/>
      <c r="R6" s="110"/>
    </row>
    <row r="7" spans="1:20" ht="18" customHeight="1" x14ac:dyDescent="0.2">
      <c r="A7" s="114" t="s">
        <v>33</v>
      </c>
      <c r="B7" s="104" t="s">
        <v>32</v>
      </c>
      <c r="C7" s="115">
        <v>100000</v>
      </c>
      <c r="D7" s="115">
        <v>1995</v>
      </c>
      <c r="E7" s="115" t="s">
        <v>31</v>
      </c>
      <c r="F7" s="116">
        <v>300000</v>
      </c>
      <c r="G7" s="116">
        <v>0</v>
      </c>
      <c r="H7" s="116">
        <v>100000</v>
      </c>
      <c r="I7" s="116">
        <v>0</v>
      </c>
      <c r="J7" s="116">
        <f>SUM(F7:I7)</f>
        <v>400000</v>
      </c>
      <c r="K7" s="117"/>
      <c r="N7" s="108"/>
      <c r="O7" s="108"/>
      <c r="P7" s="108"/>
      <c r="Q7" s="108"/>
      <c r="R7" s="110"/>
    </row>
    <row r="8" spans="1:20" ht="18" customHeight="1" x14ac:dyDescent="0.2">
      <c r="A8" s="114" t="s">
        <v>30</v>
      </c>
      <c r="B8" s="104" t="s">
        <v>29</v>
      </c>
      <c r="C8" s="115">
        <v>200000</v>
      </c>
      <c r="D8" s="115">
        <v>1990</v>
      </c>
      <c r="E8" s="115" t="s">
        <v>28</v>
      </c>
      <c r="F8" s="116">
        <v>200000</v>
      </c>
      <c r="G8" s="116">
        <v>0</v>
      </c>
      <c r="H8" s="116">
        <v>0</v>
      </c>
      <c r="I8" s="116">
        <v>0</v>
      </c>
      <c r="J8" s="116">
        <f>SUM(F8:I8)</f>
        <v>200000</v>
      </c>
      <c r="K8" s="117"/>
      <c r="N8" s="108"/>
      <c r="O8" s="108"/>
      <c r="P8" s="108"/>
      <c r="Q8" s="108"/>
      <c r="R8" s="110"/>
    </row>
    <row r="9" spans="1:20" ht="18" customHeight="1" x14ac:dyDescent="0.2">
      <c r="A9" s="238" t="s">
        <v>27</v>
      </c>
      <c r="B9" s="239"/>
      <c r="C9" s="118">
        <f>SUM(C7:C8)</f>
        <v>300000</v>
      </c>
      <c r="D9" s="118"/>
      <c r="E9" s="118"/>
      <c r="F9" s="119">
        <f>SUM(F7:F8)</f>
        <v>500000</v>
      </c>
      <c r="G9" s="119">
        <f>SUM(G7:G8)</f>
        <v>0</v>
      </c>
      <c r="H9" s="119">
        <f>SUM(H7:H8)</f>
        <v>100000</v>
      </c>
      <c r="I9" s="119">
        <f>SUM(I7:I8)</f>
        <v>0</v>
      </c>
      <c r="J9" s="119">
        <f>SUM(J7:J8)</f>
        <v>600000</v>
      </c>
      <c r="K9" s="120"/>
      <c r="N9" s="108"/>
      <c r="O9" s="108"/>
      <c r="P9" s="108"/>
      <c r="Q9" s="108"/>
      <c r="R9" s="110"/>
    </row>
    <row r="10" spans="1:20" ht="27" customHeight="1" x14ac:dyDescent="0.2">
      <c r="A10" s="241" t="s">
        <v>26</v>
      </c>
      <c r="B10" s="242"/>
      <c r="C10" s="111" t="s">
        <v>17</v>
      </c>
      <c r="D10" s="111" t="s">
        <v>17</v>
      </c>
      <c r="E10" s="111" t="s">
        <v>17</v>
      </c>
      <c r="F10" s="121" t="s">
        <v>17</v>
      </c>
      <c r="G10" s="122" t="s">
        <v>17</v>
      </c>
      <c r="H10" s="122" t="s">
        <v>17</v>
      </c>
      <c r="I10" s="122" t="s">
        <v>17</v>
      </c>
      <c r="J10" s="122" t="s">
        <v>17</v>
      </c>
      <c r="K10" s="113" t="s">
        <v>17</v>
      </c>
      <c r="N10" s="108"/>
      <c r="O10" s="108"/>
      <c r="P10" s="108"/>
      <c r="Q10" s="108"/>
      <c r="R10" s="123" t="s">
        <v>17</v>
      </c>
      <c r="S10" s="110"/>
      <c r="T10" s="110"/>
    </row>
    <row r="11" spans="1:20" ht="18" customHeight="1" x14ac:dyDescent="0.2">
      <c r="A11" s="114" t="s">
        <v>25</v>
      </c>
      <c r="B11" s="104" t="s">
        <v>24</v>
      </c>
      <c r="C11" s="115">
        <v>0</v>
      </c>
      <c r="D11" s="115">
        <v>2005</v>
      </c>
      <c r="E11" s="115" t="s">
        <v>23</v>
      </c>
      <c r="F11" s="116">
        <v>0</v>
      </c>
      <c r="G11" s="116">
        <v>0</v>
      </c>
      <c r="H11" s="116">
        <v>0</v>
      </c>
      <c r="I11" s="116">
        <v>350000</v>
      </c>
      <c r="J11" s="116">
        <f>SUM(F11:I11)</f>
        <v>350000</v>
      </c>
      <c r="K11" s="117">
        <v>380000</v>
      </c>
      <c r="N11" s="108"/>
      <c r="O11" s="108"/>
      <c r="P11" s="108"/>
      <c r="Q11" s="108" t="s">
        <v>17</v>
      </c>
      <c r="R11" s="124" t="s">
        <v>17</v>
      </c>
      <c r="S11" s="102"/>
      <c r="T11" s="110"/>
    </row>
    <row r="12" spans="1:20" ht="18" customHeight="1" x14ac:dyDescent="0.2">
      <c r="A12" s="114" t="s">
        <v>22</v>
      </c>
      <c r="B12" s="104" t="s">
        <v>21</v>
      </c>
      <c r="C12" s="115">
        <v>500000</v>
      </c>
      <c r="D12" s="115">
        <v>2017</v>
      </c>
      <c r="E12" s="115" t="s">
        <v>20</v>
      </c>
      <c r="F12" s="116">
        <v>500000</v>
      </c>
      <c r="G12" s="116">
        <v>0</v>
      </c>
      <c r="H12" s="116">
        <v>0</v>
      </c>
      <c r="I12" s="116">
        <v>0</v>
      </c>
      <c r="J12" s="116">
        <f>SUM(F12:I12)</f>
        <v>500000</v>
      </c>
      <c r="K12" s="117">
        <v>450000</v>
      </c>
      <c r="N12" s="108"/>
      <c r="O12" s="108"/>
      <c r="P12" s="108"/>
      <c r="Q12" s="108"/>
      <c r="R12" s="110"/>
    </row>
    <row r="13" spans="1:20" ht="18" customHeight="1" x14ac:dyDescent="0.2">
      <c r="A13" s="238" t="s">
        <v>19</v>
      </c>
      <c r="B13" s="239"/>
      <c r="C13" s="118">
        <f>SUM(C11:C12)</f>
        <v>500000</v>
      </c>
      <c r="D13" s="118"/>
      <c r="E13" s="118"/>
      <c r="F13" s="118">
        <f t="shared" ref="F13:K13" si="0">SUM(F11:F12)</f>
        <v>500000</v>
      </c>
      <c r="G13" s="118">
        <f t="shared" si="0"/>
        <v>0</v>
      </c>
      <c r="H13" s="118">
        <f t="shared" si="0"/>
        <v>0</v>
      </c>
      <c r="I13" s="118">
        <f t="shared" si="0"/>
        <v>350000</v>
      </c>
      <c r="J13" s="118">
        <f t="shared" si="0"/>
        <v>850000</v>
      </c>
      <c r="K13" s="120">
        <f t="shared" si="0"/>
        <v>830000</v>
      </c>
      <c r="N13" s="108"/>
      <c r="O13" s="108"/>
      <c r="P13" s="108"/>
      <c r="Q13" s="108"/>
      <c r="R13" s="110"/>
    </row>
    <row r="14" spans="1:20" ht="27" customHeight="1" x14ac:dyDescent="0.2">
      <c r="A14" s="109" t="s">
        <v>18</v>
      </c>
      <c r="B14" s="104" t="s">
        <v>17</v>
      </c>
      <c r="C14" s="118">
        <f>SUM(C13,C9)</f>
        <v>800000</v>
      </c>
      <c r="D14" s="125" t="s">
        <v>17</v>
      </c>
      <c r="E14" s="118" t="s">
        <v>17</v>
      </c>
      <c r="F14" s="118">
        <f t="shared" ref="F14:K14" si="1">SUM(F13,F9)</f>
        <v>1000000</v>
      </c>
      <c r="G14" s="118">
        <f t="shared" si="1"/>
        <v>0</v>
      </c>
      <c r="H14" s="118">
        <f t="shared" si="1"/>
        <v>100000</v>
      </c>
      <c r="I14" s="118">
        <f t="shared" si="1"/>
        <v>350000</v>
      </c>
      <c r="J14" s="118">
        <f t="shared" si="1"/>
        <v>1450000</v>
      </c>
      <c r="K14" s="120">
        <f t="shared" si="1"/>
        <v>830000</v>
      </c>
      <c r="N14" s="108"/>
      <c r="O14" s="108"/>
      <c r="P14" s="108"/>
      <c r="Q14" s="108"/>
      <c r="R14" s="110"/>
    </row>
    <row r="15" spans="1:20" x14ac:dyDescent="0.2">
      <c r="B15" s="104" t="s">
        <v>17</v>
      </c>
      <c r="C15" s="126"/>
      <c r="D15" s="126"/>
      <c r="E15" s="126"/>
      <c r="F15" s="126"/>
      <c r="G15" s="126"/>
      <c r="H15" s="126"/>
      <c r="I15" s="126"/>
      <c r="J15" s="126"/>
      <c r="K15" s="126"/>
      <c r="L15" s="126"/>
      <c r="M15" s="126"/>
      <c r="N15" s="108"/>
      <c r="O15" s="108"/>
      <c r="P15" s="108"/>
      <c r="Q15" s="108"/>
      <c r="R15" s="110"/>
    </row>
    <row r="16" spans="1:20" x14ac:dyDescent="0.2">
      <c r="A16" s="127"/>
      <c r="B16" s="127"/>
      <c r="C16" s="126"/>
      <c r="D16" s="126"/>
      <c r="E16" s="126"/>
      <c r="F16" s="126"/>
      <c r="G16" s="126"/>
      <c r="H16" s="126"/>
      <c r="I16" s="126"/>
      <c r="J16" s="126"/>
      <c r="K16" s="126"/>
      <c r="L16" s="126"/>
      <c r="M16" s="126"/>
      <c r="N16" s="126"/>
      <c r="O16" s="126"/>
      <c r="P16" s="126"/>
      <c r="R16" s="110"/>
    </row>
    <row r="17" spans="1:18" x14ac:dyDescent="0.2">
      <c r="A17" s="126"/>
      <c r="B17" s="126"/>
      <c r="C17" s="126"/>
      <c r="D17" s="126"/>
      <c r="E17" s="126"/>
      <c r="F17" s="126"/>
      <c r="G17" s="126"/>
      <c r="H17" s="126"/>
      <c r="I17" s="126"/>
      <c r="J17" s="126"/>
      <c r="K17" s="126"/>
      <c r="L17" s="126"/>
      <c r="M17" s="126"/>
      <c r="N17" s="126"/>
      <c r="O17" s="126"/>
      <c r="P17" s="126"/>
      <c r="R17" s="110"/>
    </row>
    <row r="18" spans="1:18" x14ac:dyDescent="0.2">
      <c r="A18" s="126"/>
      <c r="B18" s="126"/>
      <c r="C18" s="126"/>
      <c r="D18" s="126"/>
      <c r="E18" s="126"/>
      <c r="F18" s="126"/>
      <c r="G18" s="126"/>
      <c r="H18" s="126"/>
      <c r="I18" s="126"/>
      <c r="J18" s="126"/>
      <c r="K18" s="126"/>
      <c r="L18" s="126"/>
      <c r="M18" s="126"/>
      <c r="N18" s="126"/>
      <c r="O18" s="126"/>
      <c r="P18" s="126"/>
      <c r="R18" s="110"/>
    </row>
    <row r="19" spans="1:18" x14ac:dyDescent="0.2">
      <c r="A19" s="127"/>
      <c r="B19" s="127"/>
      <c r="C19" s="126"/>
      <c r="D19" s="126"/>
      <c r="E19" s="126"/>
      <c r="F19" s="126"/>
      <c r="G19" s="126"/>
      <c r="H19" s="126"/>
      <c r="I19" s="126"/>
      <c r="J19" s="126"/>
      <c r="K19" s="126"/>
      <c r="L19" s="126"/>
      <c r="M19" s="126"/>
      <c r="N19" s="126"/>
      <c r="O19" s="126"/>
      <c r="P19" s="126"/>
      <c r="Q19" s="110"/>
      <c r="R19" s="110"/>
    </row>
    <row r="20" spans="1:18" x14ac:dyDescent="0.2">
      <c r="A20" s="127"/>
      <c r="B20" s="127"/>
      <c r="C20" s="126"/>
      <c r="D20" s="126"/>
      <c r="E20" s="126"/>
      <c r="F20" s="126"/>
      <c r="G20" s="126"/>
      <c r="H20" s="126"/>
      <c r="I20" s="126"/>
      <c r="J20" s="126"/>
      <c r="K20" s="126"/>
      <c r="L20" s="126"/>
      <c r="M20" s="126"/>
      <c r="N20" s="126"/>
      <c r="O20" s="126"/>
      <c r="P20" s="126"/>
      <c r="R20" s="110"/>
    </row>
    <row r="21" spans="1:18" x14ac:dyDescent="0.2">
      <c r="A21" s="126"/>
      <c r="B21" s="126"/>
      <c r="C21" s="126"/>
      <c r="D21" s="126"/>
      <c r="E21" s="126"/>
      <c r="F21" s="126"/>
      <c r="G21" s="126"/>
      <c r="H21" s="126"/>
      <c r="I21" s="126"/>
      <c r="J21" s="126"/>
      <c r="K21" s="126"/>
      <c r="L21" s="126"/>
      <c r="M21" s="126"/>
      <c r="N21" s="126"/>
      <c r="O21" s="126"/>
      <c r="P21" s="126"/>
      <c r="R21" s="110"/>
    </row>
    <row r="22" spans="1:18" x14ac:dyDescent="0.2">
      <c r="A22" s="127"/>
      <c r="B22" s="127"/>
      <c r="C22" s="126"/>
      <c r="D22" s="126"/>
      <c r="E22" s="126"/>
      <c r="F22" s="126"/>
      <c r="G22" s="126"/>
      <c r="H22" s="126"/>
      <c r="I22" s="126"/>
      <c r="J22" s="126"/>
      <c r="K22" s="126"/>
      <c r="L22" s="126"/>
      <c r="M22" s="126"/>
      <c r="N22" s="126"/>
      <c r="O22" s="126"/>
      <c r="P22" s="126"/>
      <c r="Q22" s="110"/>
      <c r="R22" s="110"/>
    </row>
    <row r="23" spans="1:18" x14ac:dyDescent="0.2">
      <c r="A23" s="126"/>
      <c r="B23" s="126"/>
      <c r="C23" s="126"/>
      <c r="D23" s="126"/>
      <c r="E23" s="126"/>
      <c r="F23" s="126"/>
      <c r="G23" s="126"/>
      <c r="H23" s="126"/>
      <c r="I23" s="126"/>
      <c r="J23" s="126"/>
      <c r="K23" s="126"/>
      <c r="L23" s="126"/>
      <c r="M23" s="126"/>
      <c r="N23" s="126"/>
      <c r="O23" s="126"/>
      <c r="P23" s="126"/>
      <c r="R23" s="110"/>
    </row>
    <row r="24" spans="1:18" x14ac:dyDescent="0.2">
      <c r="A24" s="126"/>
      <c r="B24" s="126"/>
      <c r="C24" s="126"/>
      <c r="D24" s="126"/>
      <c r="E24" s="126"/>
      <c r="F24" s="126"/>
      <c r="G24" s="126"/>
      <c r="H24" s="126"/>
      <c r="I24" s="126"/>
      <c r="J24" s="126"/>
      <c r="K24" s="126"/>
      <c r="L24" s="126"/>
      <c r="M24" s="126"/>
      <c r="N24" s="126"/>
      <c r="O24" s="126"/>
      <c r="P24" s="126"/>
      <c r="Q24" s="110"/>
      <c r="R24" s="110"/>
    </row>
  </sheetData>
  <mergeCells count="5">
    <mergeCell ref="A13:B13"/>
    <mergeCell ref="A1:J1"/>
    <mergeCell ref="A6:B6"/>
    <mergeCell ref="A9:B9"/>
    <mergeCell ref="A10:B10"/>
  </mergeCells>
  <pageMargins left="0.196850393700787" right="0" top="0.78740157480314998" bottom="0.78740157480314998" header="0.78740157480314998" footer="0.78740157480314998"/>
  <pageSetup paperSize="9" orientation="landscape" horizontalDpi="300" verticalDpi="300" r:id="rId1"/>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topLeftCell="A19" workbookViewId="0">
      <selection activeCell="A19" sqref="A19"/>
    </sheetView>
  </sheetViews>
  <sheetFormatPr baseColWidth="10" defaultColWidth="10.85546875" defaultRowHeight="14.25" x14ac:dyDescent="0.2"/>
  <cols>
    <col min="1" max="1" width="39.7109375" style="1" customWidth="1"/>
    <col min="2" max="2" width="13.7109375" style="1" customWidth="1"/>
    <col min="3" max="3" width="34" style="1" customWidth="1"/>
    <col min="4" max="16384" width="10.85546875" style="1"/>
  </cols>
  <sheetData>
    <row r="1" spans="1:3" ht="18" x14ac:dyDescent="0.25">
      <c r="A1" s="245" t="s">
        <v>270</v>
      </c>
      <c r="B1" s="245"/>
      <c r="C1" s="245"/>
    </row>
    <row r="3" spans="1:3" ht="15" x14ac:dyDescent="0.25">
      <c r="A3" s="3" t="s">
        <v>4</v>
      </c>
      <c r="B3" s="2"/>
      <c r="C3" s="243" t="s">
        <v>211</v>
      </c>
    </row>
    <row r="4" spans="1:3" ht="14.25" customHeight="1" x14ac:dyDescent="0.2">
      <c r="A4" s="2"/>
      <c r="B4" s="246" t="s">
        <v>13</v>
      </c>
      <c r="C4" s="244"/>
    </row>
    <row r="5" spans="1:3" ht="14.25" customHeight="1" x14ac:dyDescent="0.2">
      <c r="A5" s="2"/>
      <c r="B5" s="246"/>
      <c r="C5" s="244"/>
    </row>
    <row r="6" spans="1:3" ht="14.25" customHeight="1" x14ac:dyDescent="0.2">
      <c r="A6" s="2"/>
      <c r="B6" s="246"/>
      <c r="C6" s="244"/>
    </row>
    <row r="7" spans="1:3" ht="14.25" customHeight="1" x14ac:dyDescent="0.2">
      <c r="A7" s="2"/>
      <c r="B7" s="246"/>
      <c r="C7" s="244"/>
    </row>
    <row r="8" spans="1:3" ht="14.25" customHeight="1" x14ac:dyDescent="0.2">
      <c r="A8" s="4"/>
      <c r="B8" s="246"/>
      <c r="C8" s="244"/>
    </row>
    <row r="9" spans="1:3" ht="14.25" customHeight="1" x14ac:dyDescent="0.2">
      <c r="A9" s="4" t="s">
        <v>0</v>
      </c>
      <c r="B9" s="246"/>
      <c r="C9" s="244"/>
    </row>
    <row r="10" spans="1:3" ht="14.25" customHeight="1" x14ac:dyDescent="0.2">
      <c r="A10" s="4" t="s">
        <v>1</v>
      </c>
      <c r="B10" s="246"/>
      <c r="C10" s="244"/>
    </row>
    <row r="11" spans="1:3" ht="14.25" customHeight="1" x14ac:dyDescent="0.2">
      <c r="A11" s="4" t="s">
        <v>2</v>
      </c>
      <c r="B11" s="246"/>
      <c r="C11" s="244"/>
    </row>
    <row r="12" spans="1:3" ht="14.25" customHeight="1" x14ac:dyDescent="0.2">
      <c r="A12" s="2"/>
      <c r="B12" s="246"/>
      <c r="C12" s="244"/>
    </row>
    <row r="15" spans="1:3" ht="15" x14ac:dyDescent="0.25">
      <c r="A15" s="247" t="s">
        <v>5</v>
      </c>
      <c r="B15" s="247"/>
      <c r="C15" s="243" t="s">
        <v>212</v>
      </c>
    </row>
    <row r="16" spans="1:3" ht="14.25" customHeight="1" x14ac:dyDescent="0.2">
      <c r="A16" s="2"/>
      <c r="B16" s="246" t="s">
        <v>14</v>
      </c>
      <c r="C16" s="244"/>
    </row>
    <row r="17" spans="1:3" ht="14.25" customHeight="1" x14ac:dyDescent="0.2">
      <c r="A17" s="2"/>
      <c r="B17" s="246"/>
      <c r="C17" s="244"/>
    </row>
    <row r="18" spans="1:3" ht="14.25" customHeight="1" x14ac:dyDescent="0.2">
      <c r="A18" s="2"/>
      <c r="B18" s="246"/>
      <c r="C18" s="244"/>
    </row>
    <row r="19" spans="1:3" ht="14.25" customHeight="1" x14ac:dyDescent="0.2">
      <c r="A19" s="2"/>
      <c r="B19" s="246"/>
      <c r="C19" s="244"/>
    </row>
    <row r="20" spans="1:3" ht="14.25" customHeight="1" x14ac:dyDescent="0.2">
      <c r="A20" s="4"/>
      <c r="B20" s="246"/>
      <c r="C20" s="244"/>
    </row>
    <row r="21" spans="1:3" ht="14.25" customHeight="1" x14ac:dyDescent="0.2">
      <c r="A21" s="4"/>
      <c r="B21" s="246"/>
      <c r="C21" s="244"/>
    </row>
    <row r="22" spans="1:3" ht="14.25" customHeight="1" x14ac:dyDescent="0.2">
      <c r="A22" s="4"/>
      <c r="B22" s="246"/>
      <c r="C22" s="244"/>
    </row>
    <row r="23" spans="1:3" ht="14.25" customHeight="1" x14ac:dyDescent="0.2">
      <c r="A23" s="4"/>
      <c r="B23" s="246"/>
      <c r="C23" s="244"/>
    </row>
    <row r="24" spans="1:3" ht="14.25" customHeight="1" x14ac:dyDescent="0.2">
      <c r="A24" s="2"/>
      <c r="B24" s="246"/>
      <c r="C24" s="244"/>
    </row>
    <row r="27" spans="1:3" ht="15" customHeight="1" x14ac:dyDescent="0.25">
      <c r="A27" s="3" t="s">
        <v>6</v>
      </c>
      <c r="B27" s="2"/>
      <c r="C27" s="243" t="s">
        <v>213</v>
      </c>
    </row>
    <row r="28" spans="1:3" x14ac:dyDescent="0.2">
      <c r="A28" s="2"/>
      <c r="B28" s="246" t="s">
        <v>15</v>
      </c>
      <c r="C28" s="243"/>
    </row>
    <row r="29" spans="1:3" x14ac:dyDescent="0.2">
      <c r="A29" s="2"/>
      <c r="B29" s="246"/>
      <c r="C29" s="243"/>
    </row>
    <row r="30" spans="1:3" x14ac:dyDescent="0.2">
      <c r="A30" s="2"/>
      <c r="B30" s="246"/>
      <c r="C30" s="243"/>
    </row>
    <row r="31" spans="1:3" x14ac:dyDescent="0.2">
      <c r="A31" s="2"/>
      <c r="B31" s="246"/>
      <c r="C31" s="243"/>
    </row>
    <row r="32" spans="1:3" x14ac:dyDescent="0.2">
      <c r="A32" s="4"/>
      <c r="B32" s="246"/>
      <c r="C32" s="243"/>
    </row>
    <row r="33" spans="1:3" x14ac:dyDescent="0.2">
      <c r="A33" s="4"/>
      <c r="B33" s="246"/>
      <c r="C33" s="243"/>
    </row>
    <row r="34" spans="1:3" x14ac:dyDescent="0.2">
      <c r="A34" s="4"/>
      <c r="B34" s="246"/>
      <c r="C34" s="243"/>
    </row>
    <row r="35" spans="1:3" x14ac:dyDescent="0.2">
      <c r="A35" s="4"/>
      <c r="B35" s="246"/>
      <c r="C35" s="243"/>
    </row>
    <row r="36" spans="1:3" x14ac:dyDescent="0.2">
      <c r="A36" s="2"/>
      <c r="B36" s="246"/>
      <c r="C36" s="243"/>
    </row>
    <row r="37" spans="1:3" x14ac:dyDescent="0.2">
      <c r="A37" s="4" t="s">
        <v>7</v>
      </c>
      <c r="B37" s="246"/>
      <c r="C37" s="243"/>
    </row>
    <row r="38" spans="1:3" x14ac:dyDescent="0.2">
      <c r="A38" s="4" t="s">
        <v>8</v>
      </c>
      <c r="B38" s="246"/>
      <c r="C38" s="243"/>
    </row>
    <row r="39" spans="1:3" x14ac:dyDescent="0.2">
      <c r="A39" s="4" t="s">
        <v>9</v>
      </c>
      <c r="B39" s="246"/>
      <c r="C39" s="243"/>
    </row>
    <row r="42" spans="1:3" ht="15" x14ac:dyDescent="0.25">
      <c r="A42" s="3" t="s">
        <v>10</v>
      </c>
      <c r="B42" s="2"/>
      <c r="C42" s="243" t="s">
        <v>214</v>
      </c>
    </row>
    <row r="43" spans="1:3" x14ac:dyDescent="0.2">
      <c r="A43" s="2"/>
      <c r="B43" s="246" t="s">
        <v>16</v>
      </c>
      <c r="C43" s="243"/>
    </row>
    <row r="44" spans="1:3" x14ac:dyDescent="0.2">
      <c r="A44" s="2"/>
      <c r="B44" s="246"/>
      <c r="C44" s="243"/>
    </row>
    <row r="45" spans="1:3" x14ac:dyDescent="0.2">
      <c r="A45" s="2"/>
      <c r="B45" s="246"/>
      <c r="C45" s="243"/>
    </row>
    <row r="46" spans="1:3" x14ac:dyDescent="0.2">
      <c r="A46" s="2"/>
      <c r="B46" s="246"/>
      <c r="C46" s="243"/>
    </row>
    <row r="47" spans="1:3" x14ac:dyDescent="0.2">
      <c r="A47" s="4"/>
      <c r="B47" s="246"/>
      <c r="C47" s="243"/>
    </row>
    <row r="48" spans="1:3" x14ac:dyDescent="0.2">
      <c r="A48" s="4"/>
      <c r="B48" s="246"/>
      <c r="C48" s="243"/>
    </row>
    <row r="49" spans="1:3" x14ac:dyDescent="0.2">
      <c r="A49" s="4"/>
      <c r="B49" s="246"/>
      <c r="C49" s="243"/>
    </row>
    <row r="50" spans="1:3" x14ac:dyDescent="0.2">
      <c r="A50" s="4"/>
      <c r="B50" s="246"/>
      <c r="C50" s="243"/>
    </row>
    <row r="51" spans="1:3" x14ac:dyDescent="0.2">
      <c r="A51" s="2"/>
      <c r="B51" s="246"/>
      <c r="C51" s="243"/>
    </row>
    <row r="52" spans="1:3" x14ac:dyDescent="0.2">
      <c r="A52" s="4"/>
      <c r="B52" s="246"/>
      <c r="C52" s="243"/>
    </row>
    <row r="53" spans="1:3" x14ac:dyDescent="0.2">
      <c r="A53" s="4"/>
      <c r="B53" s="246"/>
      <c r="C53" s="243"/>
    </row>
    <row r="54" spans="1:3" x14ac:dyDescent="0.2">
      <c r="A54" s="4"/>
      <c r="B54" s="246"/>
      <c r="C54" s="243"/>
    </row>
    <row r="57" spans="1:3" ht="15" x14ac:dyDescent="0.25">
      <c r="A57" s="3" t="s">
        <v>12</v>
      </c>
      <c r="B57" s="2"/>
      <c r="C57" s="243" t="s">
        <v>215</v>
      </c>
    </row>
    <row r="58" spans="1:3" x14ac:dyDescent="0.2">
      <c r="A58" s="2"/>
      <c r="B58" s="246" t="s">
        <v>11</v>
      </c>
      <c r="C58" s="243"/>
    </row>
    <row r="59" spans="1:3" x14ac:dyDescent="0.2">
      <c r="A59" s="2"/>
      <c r="B59" s="246"/>
      <c r="C59" s="243"/>
    </row>
    <row r="60" spans="1:3" x14ac:dyDescent="0.2">
      <c r="A60" s="2"/>
      <c r="B60" s="246"/>
      <c r="C60" s="243"/>
    </row>
    <row r="61" spans="1:3" x14ac:dyDescent="0.2">
      <c r="A61" s="2"/>
      <c r="B61" s="246"/>
      <c r="C61" s="243"/>
    </row>
    <row r="62" spans="1:3" x14ac:dyDescent="0.2">
      <c r="A62" s="4"/>
      <c r="B62" s="246"/>
      <c r="C62" s="243"/>
    </row>
    <row r="63" spans="1:3" x14ac:dyDescent="0.2">
      <c r="A63" s="4"/>
      <c r="B63" s="246"/>
      <c r="C63" s="243"/>
    </row>
    <row r="64" spans="1:3" x14ac:dyDescent="0.2">
      <c r="A64" s="4"/>
      <c r="B64" s="246"/>
      <c r="C64" s="243"/>
    </row>
    <row r="65" spans="1:3" x14ac:dyDescent="0.2">
      <c r="A65" s="4"/>
      <c r="B65" s="246"/>
      <c r="C65" s="243"/>
    </row>
    <row r="66" spans="1:3" x14ac:dyDescent="0.2">
      <c r="A66" s="2"/>
      <c r="B66" s="246"/>
      <c r="C66" s="243"/>
    </row>
    <row r="67" spans="1:3" x14ac:dyDescent="0.2">
      <c r="A67" s="4"/>
      <c r="B67" s="246"/>
      <c r="C67" s="243"/>
    </row>
    <row r="68" spans="1:3" x14ac:dyDescent="0.2">
      <c r="A68" s="4"/>
      <c r="B68" s="246"/>
      <c r="C68" s="243"/>
    </row>
    <row r="69" spans="1:3" x14ac:dyDescent="0.2">
      <c r="A69" s="4"/>
      <c r="B69" s="246"/>
      <c r="C69" s="243"/>
    </row>
    <row r="72" spans="1:3" ht="15" x14ac:dyDescent="0.25">
      <c r="A72" s="3" t="s">
        <v>3</v>
      </c>
      <c r="B72" s="2"/>
      <c r="C72" s="243" t="s">
        <v>212</v>
      </c>
    </row>
    <row r="73" spans="1:3" x14ac:dyDescent="0.2">
      <c r="A73" s="2"/>
      <c r="B73" s="248">
        <v>-62458.19</v>
      </c>
      <c r="C73" s="244"/>
    </row>
    <row r="74" spans="1:3" x14ac:dyDescent="0.2">
      <c r="A74" s="2"/>
      <c r="B74" s="248"/>
      <c r="C74" s="244"/>
    </row>
    <row r="75" spans="1:3" x14ac:dyDescent="0.2">
      <c r="A75" s="2"/>
      <c r="B75" s="248"/>
      <c r="C75" s="244"/>
    </row>
    <row r="76" spans="1:3" x14ac:dyDescent="0.2">
      <c r="A76" s="2"/>
      <c r="B76" s="248"/>
      <c r="C76" s="244"/>
    </row>
    <row r="77" spans="1:3" x14ac:dyDescent="0.2">
      <c r="A77" s="4"/>
      <c r="B77" s="248"/>
      <c r="C77" s="244"/>
    </row>
    <row r="78" spans="1:3" x14ac:dyDescent="0.2">
      <c r="A78" s="4"/>
      <c r="B78" s="248"/>
      <c r="C78" s="244"/>
    </row>
    <row r="79" spans="1:3" x14ac:dyDescent="0.2">
      <c r="A79" s="4"/>
      <c r="B79" s="248"/>
      <c r="C79" s="244"/>
    </row>
    <row r="80" spans="1:3" x14ac:dyDescent="0.2">
      <c r="A80" s="4"/>
      <c r="B80" s="248"/>
      <c r="C80" s="244"/>
    </row>
    <row r="81" spans="1:3" x14ac:dyDescent="0.2">
      <c r="A81" s="2"/>
      <c r="B81" s="248"/>
      <c r="C81" s="244"/>
    </row>
  </sheetData>
  <mergeCells count="14">
    <mergeCell ref="C3:C12"/>
    <mergeCell ref="A1:C1"/>
    <mergeCell ref="C72:C81"/>
    <mergeCell ref="C15:C24"/>
    <mergeCell ref="B16:B24"/>
    <mergeCell ref="A15:B15"/>
    <mergeCell ref="B4:B12"/>
    <mergeCell ref="C57:C69"/>
    <mergeCell ref="B58:B69"/>
    <mergeCell ref="B73:B81"/>
    <mergeCell ref="C27:C39"/>
    <mergeCell ref="C42:C54"/>
    <mergeCell ref="B28:B39"/>
    <mergeCell ref="B43:B54"/>
  </mergeCells>
  <pageMargins left="0.7" right="0.7" top="0.78740157499999996" bottom="0.78740157499999996" header="0.3" footer="0.3"/>
  <pageSetup paperSize="9" orientation="portrait" r:id="rId1"/>
  <ignoredErrors>
    <ignoredError sqref="B16 B28 B43 B4" numberStoredAsText="1"/>
  </ignoredError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I17" sqref="I17"/>
    </sheetView>
  </sheetViews>
  <sheetFormatPr baseColWidth="10" defaultRowHeight="15" x14ac:dyDescent="0.25"/>
  <cols>
    <col min="1" max="1" width="11.140625" style="5" customWidth="1"/>
    <col min="2" max="2" width="13.85546875" style="5" customWidth="1"/>
    <col min="3" max="3" width="7" style="5" customWidth="1"/>
    <col min="4" max="4" width="13.28515625" style="5" customWidth="1"/>
    <col min="5" max="5" width="8.85546875" style="5" bestFit="1" customWidth="1"/>
    <col min="6" max="6" width="23" style="5" customWidth="1"/>
    <col min="7" max="8" width="11.42578125" style="5"/>
    <col min="9" max="9" width="13.42578125" style="5" bestFit="1" customWidth="1"/>
    <col min="10" max="16384" width="11.42578125" style="5"/>
  </cols>
  <sheetData>
    <row r="1" spans="1:11" s="79" customFormat="1" ht="21" x14ac:dyDescent="0.25">
      <c r="A1" s="254" t="s">
        <v>126</v>
      </c>
      <c r="B1" s="254"/>
      <c r="C1" s="254"/>
      <c r="D1" s="254"/>
      <c r="E1" s="254"/>
      <c r="F1" s="254"/>
      <c r="G1" s="254"/>
      <c r="H1" s="254"/>
      <c r="I1" s="254"/>
      <c r="J1" s="45" t="s">
        <v>47</v>
      </c>
      <c r="K1" s="78"/>
    </row>
    <row r="2" spans="1:11" ht="15.75" x14ac:dyDescent="0.25">
      <c r="A2" s="64"/>
      <c r="B2" s="64"/>
      <c r="C2" s="64"/>
      <c r="D2" s="64"/>
      <c r="E2" s="64"/>
      <c r="F2" s="64"/>
      <c r="G2" s="64"/>
      <c r="H2" s="64"/>
      <c r="I2" s="64"/>
      <c r="J2" s="65"/>
      <c r="K2" s="63"/>
    </row>
    <row r="3" spans="1:11" s="86" customFormat="1" ht="15.75" x14ac:dyDescent="0.25">
      <c r="A3" s="85" t="s">
        <v>124</v>
      </c>
      <c r="B3" s="84"/>
      <c r="C3" s="84"/>
      <c r="D3" s="84"/>
      <c r="E3" s="84"/>
      <c r="F3" s="84"/>
      <c r="G3" s="84"/>
      <c r="H3" s="84"/>
      <c r="I3" s="84"/>
      <c r="K3" s="87"/>
    </row>
    <row r="4" spans="1:11" s="86" customFormat="1" ht="29.25" customHeight="1" x14ac:dyDescent="0.25">
      <c r="A4" s="255" t="s">
        <v>191</v>
      </c>
      <c r="B4" s="256"/>
      <c r="C4" s="256"/>
      <c r="D4" s="256"/>
      <c r="E4" s="256"/>
      <c r="F4" s="256"/>
      <c r="G4" s="256"/>
      <c r="H4" s="256"/>
      <c r="I4" s="256"/>
      <c r="K4" s="87"/>
    </row>
    <row r="5" spans="1:11" x14ac:dyDescent="0.25">
      <c r="B5" s="66"/>
      <c r="C5" s="66"/>
      <c r="D5" s="66"/>
      <c r="E5" s="66"/>
      <c r="F5" s="66"/>
      <c r="G5" s="66"/>
      <c r="H5" s="67" t="s">
        <v>17</v>
      </c>
      <c r="I5" s="66"/>
      <c r="J5" s="66"/>
      <c r="K5" s="66"/>
    </row>
    <row r="6" spans="1:11" x14ac:dyDescent="0.25">
      <c r="A6" s="68"/>
      <c r="B6" s="68"/>
      <c r="C6" s="68"/>
      <c r="D6" s="68"/>
      <c r="E6" s="63"/>
      <c r="F6" s="63"/>
      <c r="G6" s="63"/>
      <c r="H6" s="69" t="s">
        <v>17</v>
      </c>
      <c r="I6" s="69" t="s">
        <v>17</v>
      </c>
      <c r="J6" s="70" t="s">
        <v>17</v>
      </c>
      <c r="K6" s="70" t="s">
        <v>17</v>
      </c>
    </row>
    <row r="7" spans="1:11" ht="23.25" customHeight="1" x14ac:dyDescent="0.25">
      <c r="A7" s="249" t="s">
        <v>91</v>
      </c>
      <c r="B7" s="250"/>
      <c r="C7" s="250"/>
      <c r="D7" s="250"/>
      <c r="E7" s="250"/>
      <c r="F7" s="251"/>
      <c r="G7" s="252" t="s">
        <v>90</v>
      </c>
      <c r="H7" s="253"/>
      <c r="I7" s="72" t="s">
        <v>86</v>
      </c>
      <c r="J7" s="73" t="s">
        <v>85</v>
      </c>
      <c r="K7" s="66"/>
    </row>
    <row r="8" spans="1:11" ht="27.75" customHeight="1" x14ac:dyDescent="0.25">
      <c r="A8" s="74" t="s">
        <v>92</v>
      </c>
      <c r="B8" s="74" t="s">
        <v>93</v>
      </c>
      <c r="C8" s="74" t="s">
        <v>89</v>
      </c>
      <c r="D8" s="74" t="s">
        <v>94</v>
      </c>
      <c r="E8" s="74" t="s">
        <v>95</v>
      </c>
      <c r="F8" s="74" t="s">
        <v>88</v>
      </c>
      <c r="G8" s="74" t="s">
        <v>121</v>
      </c>
      <c r="H8" s="74" t="s">
        <v>87</v>
      </c>
      <c r="I8" s="74" t="s">
        <v>97</v>
      </c>
      <c r="J8" s="74" t="s">
        <v>74</v>
      </c>
      <c r="K8" s="66"/>
    </row>
    <row r="9" spans="1:11" ht="18.75" customHeight="1" x14ac:dyDescent="0.25">
      <c r="A9" s="75">
        <v>42912</v>
      </c>
      <c r="B9" s="76" t="s">
        <v>96</v>
      </c>
      <c r="C9" s="76" t="s">
        <v>84</v>
      </c>
      <c r="D9" s="77">
        <v>85000</v>
      </c>
      <c r="E9" s="76" t="s">
        <v>83</v>
      </c>
      <c r="F9" s="76" t="s">
        <v>98</v>
      </c>
      <c r="G9" s="77">
        <v>150000</v>
      </c>
      <c r="H9" s="77">
        <v>70000</v>
      </c>
      <c r="I9" s="77">
        <v>-5000</v>
      </c>
      <c r="J9" s="75">
        <v>43465</v>
      </c>
      <c r="K9" s="66"/>
    </row>
    <row r="10" spans="1:11" ht="38.25" x14ac:dyDescent="0.25">
      <c r="A10" s="75">
        <v>43033</v>
      </c>
      <c r="B10" s="76" t="s">
        <v>123</v>
      </c>
      <c r="C10" s="76" t="s">
        <v>125</v>
      </c>
      <c r="D10" s="77">
        <v>10000</v>
      </c>
      <c r="E10" s="76" t="s">
        <v>83</v>
      </c>
      <c r="F10" s="76" t="s">
        <v>192</v>
      </c>
      <c r="G10" s="77">
        <v>10000</v>
      </c>
      <c r="H10" s="77"/>
      <c r="I10" s="77">
        <v>0</v>
      </c>
      <c r="J10" s="75">
        <v>43465</v>
      </c>
    </row>
    <row r="11" spans="1:11" x14ac:dyDescent="0.25">
      <c r="A11" s="58"/>
      <c r="B11" s="58"/>
      <c r="C11" s="58"/>
      <c r="D11" s="58"/>
      <c r="E11" s="58"/>
      <c r="F11" s="58"/>
      <c r="G11" s="59"/>
      <c r="H11" s="59"/>
      <c r="I11" s="59"/>
      <c r="J11" s="59"/>
      <c r="K11" s="59"/>
    </row>
    <row r="12" spans="1:11" x14ac:dyDescent="0.25">
      <c r="A12" s="59"/>
      <c r="B12" s="59"/>
      <c r="C12" s="59"/>
      <c r="D12" s="59"/>
      <c r="E12" s="59"/>
      <c r="F12" s="59"/>
      <c r="G12" s="59"/>
      <c r="H12" s="59"/>
      <c r="I12" s="59"/>
      <c r="J12" s="59"/>
      <c r="K12" s="59"/>
    </row>
    <row r="14" spans="1:11" x14ac:dyDescent="0.25">
      <c r="A14" s="60"/>
      <c r="B14" s="60"/>
      <c r="C14" s="60"/>
      <c r="D14" s="60"/>
      <c r="E14" s="60"/>
      <c r="F14" s="60"/>
    </row>
    <row r="15" spans="1:11" x14ac:dyDescent="0.25">
      <c r="A15" s="61"/>
      <c r="B15" s="61"/>
      <c r="C15" s="61"/>
      <c r="D15" s="61"/>
      <c r="E15" s="60"/>
      <c r="F15" s="60"/>
    </row>
    <row r="16" spans="1:11" x14ac:dyDescent="0.25">
      <c r="A16" s="60"/>
      <c r="B16" s="60"/>
      <c r="C16" s="60"/>
      <c r="D16" s="60"/>
      <c r="E16" s="60"/>
      <c r="F16" s="60"/>
    </row>
    <row r="17" spans="1:6" x14ac:dyDescent="0.25">
      <c r="A17" s="60"/>
      <c r="B17" s="60"/>
      <c r="C17" s="60"/>
      <c r="D17" s="60"/>
      <c r="E17" s="60"/>
      <c r="F17" s="60"/>
    </row>
  </sheetData>
  <mergeCells count="4">
    <mergeCell ref="A7:F7"/>
    <mergeCell ref="G7:H7"/>
    <mergeCell ref="A1:I1"/>
    <mergeCell ref="A4:I4"/>
  </mergeCells>
  <pageMargins left="0.7" right="0.7" top="0.78740157499999996" bottom="0.78740157499999996" header="0.3" footer="0.3"/>
  <pageSetup paperSize="9"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sqref="A1:M1"/>
    </sheetView>
  </sheetViews>
  <sheetFormatPr baseColWidth="10" defaultRowHeight="15" x14ac:dyDescent="0.25"/>
  <cols>
    <col min="1" max="1" width="9.85546875" style="5" bestFit="1" customWidth="1"/>
    <col min="2" max="2" width="10.7109375" style="5" customWidth="1"/>
    <col min="3" max="3" width="5.7109375" style="5" bestFit="1" customWidth="1"/>
    <col min="4" max="4" width="11.5703125" style="5" customWidth="1"/>
    <col min="5" max="5" width="9" style="5" bestFit="1" customWidth="1"/>
    <col min="6" max="6" width="11.28515625" style="5" customWidth="1"/>
    <col min="7" max="10" width="10.5703125" style="5" customWidth="1"/>
    <col min="11" max="11" width="12.28515625" style="5" customWidth="1"/>
    <col min="12" max="14" width="10.5703125" style="5" customWidth="1"/>
    <col min="15" max="16384" width="11.42578125" style="5"/>
  </cols>
  <sheetData>
    <row r="1" spans="1:15" ht="15.75" x14ac:dyDescent="0.25">
      <c r="A1" s="257" t="s">
        <v>315</v>
      </c>
      <c r="B1" s="257"/>
      <c r="C1" s="257"/>
      <c r="D1" s="257"/>
      <c r="E1" s="257"/>
      <c r="F1" s="257"/>
      <c r="G1" s="257"/>
      <c r="H1" s="257"/>
      <c r="I1" s="257"/>
      <c r="J1" s="257"/>
      <c r="K1" s="257"/>
      <c r="L1" s="257"/>
      <c r="M1" s="257"/>
      <c r="N1" s="62" t="s">
        <v>47</v>
      </c>
      <c r="O1" s="63"/>
    </row>
    <row r="2" spans="1:15" x14ac:dyDescent="0.25">
      <c r="A2" s="63"/>
      <c r="B2" s="63"/>
      <c r="C2" s="63"/>
      <c r="D2" s="63"/>
      <c r="E2" s="63"/>
      <c r="F2" s="63"/>
      <c r="G2" s="63"/>
      <c r="H2" s="63"/>
      <c r="I2" s="63"/>
      <c r="J2" s="63"/>
      <c r="K2" s="63"/>
      <c r="L2" s="63"/>
      <c r="M2" s="63"/>
      <c r="N2" s="65"/>
      <c r="O2" s="63"/>
    </row>
    <row r="3" spans="1:15" x14ac:dyDescent="0.25">
      <c r="A3" s="83" t="s">
        <v>198</v>
      </c>
      <c r="B3" s="66"/>
      <c r="C3" s="66"/>
      <c r="D3" s="66"/>
      <c r="E3" s="66"/>
      <c r="F3" s="66"/>
      <c r="G3" s="66"/>
      <c r="H3" s="66"/>
      <c r="I3" s="66"/>
      <c r="J3" s="67" t="s">
        <v>17</v>
      </c>
      <c r="K3" s="67"/>
      <c r="L3" s="67"/>
      <c r="M3" s="66"/>
      <c r="N3" s="66"/>
      <c r="O3" s="66"/>
    </row>
    <row r="4" spans="1:15" x14ac:dyDescent="0.25">
      <c r="A4" s="80" t="s">
        <v>17</v>
      </c>
      <c r="B4" s="80"/>
      <c r="C4" s="63"/>
      <c r="D4" s="63"/>
      <c r="E4" s="63"/>
      <c r="F4" s="63"/>
      <c r="G4" s="63"/>
      <c r="H4" s="63"/>
      <c r="I4" s="63"/>
      <c r="J4" s="69" t="s">
        <v>17</v>
      </c>
      <c r="K4" s="69"/>
      <c r="L4" s="69"/>
      <c r="M4" s="69" t="s">
        <v>17</v>
      </c>
      <c r="N4" s="70" t="s">
        <v>17</v>
      </c>
      <c r="O4" s="70" t="s">
        <v>17</v>
      </c>
    </row>
    <row r="5" spans="1:15" s="6" customFormat="1" ht="23.25" customHeight="1" x14ac:dyDescent="0.2">
      <c r="A5" s="249" t="s">
        <v>91</v>
      </c>
      <c r="B5" s="250"/>
      <c r="C5" s="250"/>
      <c r="D5" s="250"/>
      <c r="E5" s="250"/>
      <c r="F5" s="251"/>
      <c r="G5" s="258" t="s">
        <v>122</v>
      </c>
      <c r="H5" s="259"/>
      <c r="I5" s="252" t="s">
        <v>90</v>
      </c>
      <c r="J5" s="253"/>
      <c r="K5" s="258" t="s">
        <v>120</v>
      </c>
      <c r="L5" s="259"/>
      <c r="M5" s="72" t="s">
        <v>86</v>
      </c>
      <c r="N5" s="73" t="s">
        <v>85</v>
      </c>
      <c r="O5" s="71"/>
    </row>
    <row r="6" spans="1:15" s="6" customFormat="1" ht="39" customHeight="1" x14ac:dyDescent="0.2">
      <c r="A6" s="74" t="s">
        <v>92</v>
      </c>
      <c r="B6" s="74" t="s">
        <v>93</v>
      </c>
      <c r="C6" s="74" t="s">
        <v>89</v>
      </c>
      <c r="D6" s="74" t="s">
        <v>119</v>
      </c>
      <c r="E6" s="74" t="s">
        <v>95</v>
      </c>
      <c r="F6" s="74" t="s">
        <v>88</v>
      </c>
      <c r="G6" s="74" t="s">
        <v>121</v>
      </c>
      <c r="H6" s="74" t="s">
        <v>87</v>
      </c>
      <c r="I6" s="74" t="s">
        <v>121</v>
      </c>
      <c r="J6" s="74" t="s">
        <v>87</v>
      </c>
      <c r="K6" s="74" t="s">
        <v>121</v>
      </c>
      <c r="L6" s="74" t="s">
        <v>87</v>
      </c>
      <c r="M6" s="74" t="s">
        <v>97</v>
      </c>
      <c r="N6" s="74" t="s">
        <v>74</v>
      </c>
      <c r="O6" s="71"/>
    </row>
    <row r="7" spans="1:15" s="6" customFormat="1" ht="38.25" x14ac:dyDescent="0.2">
      <c r="A7" s="75">
        <v>42912</v>
      </c>
      <c r="B7" s="76" t="s">
        <v>193</v>
      </c>
      <c r="C7" s="76" t="s">
        <v>84</v>
      </c>
      <c r="D7" s="77">
        <v>1150000</v>
      </c>
      <c r="E7" s="76" t="s">
        <v>83</v>
      </c>
      <c r="F7" s="76" t="s">
        <v>196</v>
      </c>
      <c r="G7" s="82">
        <v>700000</v>
      </c>
      <c r="H7" s="81">
        <v>0</v>
      </c>
      <c r="I7" s="77">
        <v>500000</v>
      </c>
      <c r="J7" s="77">
        <v>10000</v>
      </c>
      <c r="K7" s="77">
        <v>1200000</v>
      </c>
      <c r="L7" s="77">
        <v>10000</v>
      </c>
      <c r="M7" s="77">
        <v>40000</v>
      </c>
      <c r="N7" s="75">
        <v>43830</v>
      </c>
      <c r="O7" s="71"/>
    </row>
    <row r="8" spans="1:15" s="6" customFormat="1" ht="51" x14ac:dyDescent="0.2">
      <c r="A8" s="75">
        <v>43769</v>
      </c>
      <c r="B8" s="76" t="s">
        <v>194</v>
      </c>
      <c r="C8" s="76" t="s">
        <v>195</v>
      </c>
      <c r="D8" s="77">
        <v>50000</v>
      </c>
      <c r="E8" s="76" t="s">
        <v>83</v>
      </c>
      <c r="F8" s="76" t="s">
        <v>197</v>
      </c>
      <c r="G8" s="82"/>
      <c r="H8" s="81"/>
      <c r="I8" s="77"/>
      <c r="J8" s="77"/>
      <c r="K8" s="77"/>
      <c r="L8" s="77"/>
      <c r="M8" s="77"/>
      <c r="N8" s="75"/>
      <c r="O8" s="71"/>
    </row>
    <row r="9" spans="1:15" x14ac:dyDescent="0.25">
      <c r="A9" s="58"/>
      <c r="B9" s="58"/>
      <c r="C9" s="58"/>
      <c r="D9" s="58"/>
      <c r="E9" s="58"/>
      <c r="F9" s="58"/>
      <c r="G9" s="58"/>
      <c r="H9" s="58"/>
      <c r="I9" s="59"/>
      <c r="J9" s="59"/>
      <c r="K9" s="59"/>
      <c r="L9" s="59"/>
      <c r="M9" s="59"/>
      <c r="N9" s="59"/>
      <c r="O9" s="59"/>
    </row>
    <row r="10" spans="1:15" x14ac:dyDescent="0.25">
      <c r="A10" s="59"/>
      <c r="B10" s="59"/>
      <c r="C10" s="59"/>
      <c r="D10" s="59"/>
      <c r="E10" s="59"/>
      <c r="F10" s="59"/>
      <c r="G10" s="59"/>
      <c r="H10" s="59"/>
      <c r="I10" s="59"/>
      <c r="J10" s="59"/>
      <c r="K10" s="59"/>
      <c r="L10" s="59"/>
      <c r="M10" s="59"/>
      <c r="N10" s="59"/>
      <c r="O10" s="59"/>
    </row>
  </sheetData>
  <mergeCells count="5">
    <mergeCell ref="A1:M1"/>
    <mergeCell ref="A5:F5"/>
    <mergeCell ref="I5:J5"/>
    <mergeCell ref="G5:H5"/>
    <mergeCell ref="K5:L5"/>
  </mergeCells>
  <pageMargins left="0.19685039370078741" right="0" top="0.78740157480314965" bottom="0.78740157480314965" header="0.31496062992125984" footer="0.31496062992125984"/>
  <pageSetup paperSize="9"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sqref="A1:L6"/>
    </sheetView>
  </sheetViews>
  <sheetFormatPr baseColWidth="10" defaultRowHeight="15" x14ac:dyDescent="0.25"/>
  <cols>
    <col min="1" max="1" width="10.140625" style="5" customWidth="1"/>
    <col min="2" max="2" width="11" style="5" customWidth="1"/>
    <col min="3" max="3" width="11.28515625" style="5" bestFit="1" customWidth="1"/>
    <col min="4" max="4" width="9.7109375" style="5" customWidth="1"/>
    <col min="5" max="5" width="13.42578125" style="5" bestFit="1" customWidth="1"/>
    <col min="6" max="6" width="10.28515625" style="5" customWidth="1"/>
    <col min="7" max="7" width="10.42578125" style="5" bestFit="1" customWidth="1"/>
    <col min="8" max="8" width="9" style="5" customWidth="1"/>
    <col min="9" max="16384" width="11.42578125" style="5"/>
  </cols>
  <sheetData>
    <row r="1" spans="1:12" ht="18.75" x14ac:dyDescent="0.25">
      <c r="A1" s="240" t="s">
        <v>99</v>
      </c>
      <c r="B1" s="240"/>
      <c r="C1" s="240"/>
      <c r="D1" s="240"/>
      <c r="E1" s="240"/>
      <c r="F1" s="240"/>
      <c r="G1" s="240"/>
      <c r="H1" s="240"/>
      <c r="J1" s="63"/>
      <c r="L1" s="62" t="s">
        <v>47</v>
      </c>
    </row>
    <row r="2" spans="1:12" x14ac:dyDescent="0.25">
      <c r="A2" s="63"/>
      <c r="B2" s="63"/>
      <c r="C2" s="63"/>
      <c r="D2" s="63"/>
      <c r="E2" s="63"/>
      <c r="F2" s="63"/>
      <c r="G2" s="63"/>
      <c r="H2" s="63"/>
      <c r="J2" s="63"/>
      <c r="L2" s="65"/>
    </row>
    <row r="3" spans="1:12" x14ac:dyDescent="0.25">
      <c r="A3" s="66"/>
      <c r="B3" s="66"/>
      <c r="C3" s="66"/>
      <c r="D3" s="66"/>
      <c r="E3" s="66"/>
      <c r="F3" s="66"/>
      <c r="G3" s="66"/>
      <c r="H3" s="67" t="s">
        <v>17</v>
      </c>
      <c r="I3" s="66"/>
      <c r="J3" s="66"/>
    </row>
    <row r="4" spans="1:12" x14ac:dyDescent="0.25">
      <c r="A4" s="80" t="s">
        <v>17</v>
      </c>
      <c r="B4" s="80"/>
      <c r="C4" s="63"/>
      <c r="D4" s="63"/>
      <c r="E4" s="63"/>
      <c r="F4" s="63"/>
      <c r="G4" s="63"/>
      <c r="H4" s="69" t="s">
        <v>17</v>
      </c>
      <c r="I4" s="70" t="s">
        <v>17</v>
      </c>
      <c r="J4" s="70" t="s">
        <v>17</v>
      </c>
    </row>
    <row r="5" spans="1:12" ht="33.75" x14ac:dyDescent="0.25">
      <c r="A5" s="92" t="s">
        <v>100</v>
      </c>
      <c r="B5" s="92" t="s">
        <v>79</v>
      </c>
      <c r="C5" s="92" t="s">
        <v>101</v>
      </c>
      <c r="D5" s="92" t="s">
        <v>78</v>
      </c>
      <c r="E5" s="92" t="s">
        <v>110</v>
      </c>
      <c r="F5" s="92" t="s">
        <v>111</v>
      </c>
      <c r="G5" s="92" t="s">
        <v>102</v>
      </c>
      <c r="H5" s="92" t="s">
        <v>109</v>
      </c>
      <c r="I5" s="92" t="s">
        <v>103</v>
      </c>
      <c r="J5" s="92" t="s">
        <v>104</v>
      </c>
      <c r="K5" s="92" t="s">
        <v>105</v>
      </c>
      <c r="L5" s="92" t="s">
        <v>106</v>
      </c>
    </row>
    <row r="6" spans="1:12" ht="42" customHeight="1" x14ac:dyDescent="0.25">
      <c r="A6" s="93" t="s">
        <v>108</v>
      </c>
      <c r="B6" s="94" t="s">
        <v>77</v>
      </c>
      <c r="C6" s="95" t="s">
        <v>76</v>
      </c>
      <c r="D6" s="95" t="s">
        <v>107</v>
      </c>
      <c r="E6" s="96" t="s">
        <v>75</v>
      </c>
      <c r="F6" s="98">
        <v>80000000</v>
      </c>
      <c r="G6" s="99">
        <v>0.1</v>
      </c>
      <c r="H6" s="99">
        <v>0.5</v>
      </c>
      <c r="I6" s="95"/>
      <c r="J6" s="100"/>
      <c r="K6" s="98">
        <v>800000</v>
      </c>
      <c r="L6" s="98">
        <v>800000</v>
      </c>
    </row>
    <row r="7" spans="1:12" ht="22.5" customHeight="1" x14ac:dyDescent="0.25"/>
    <row r="8" spans="1:12" x14ac:dyDescent="0.25">
      <c r="A8" s="58"/>
      <c r="B8" s="58"/>
      <c r="C8" s="58"/>
      <c r="D8" s="58"/>
      <c r="E8" s="58"/>
      <c r="F8" s="58"/>
      <c r="G8" s="59"/>
      <c r="H8" s="59"/>
      <c r="I8" s="59"/>
      <c r="J8" s="59"/>
    </row>
  </sheetData>
  <mergeCells count="1">
    <mergeCell ref="A1:H1"/>
  </mergeCells>
  <pageMargins left="0.7" right="0.7" top="0.78740157499999996" bottom="0.78740157499999996" header="0.3" footer="0.3"/>
  <pageSetup paperSize="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Kath.Anmerk. z. Rechnungslegung</vt:lpstr>
      <vt:lpstr>Evang.Anmerk. z.Rechnungslegung</vt:lpstr>
      <vt:lpstr>Eigenkaptaln. m.Vorfinanzierung</vt:lpstr>
      <vt:lpstr>Vorlage Anlagespiegel VV</vt:lpstr>
      <vt:lpstr>Vorlage Anlagespiegel FV</vt:lpstr>
      <vt:lpstr>Finanzkennzahlen</vt:lpstr>
      <vt:lpstr>Budget- &amp; Nachtragskredit</vt:lpstr>
      <vt:lpstr>Vepflichtungs &amp; Zusatzkredit</vt:lpstr>
      <vt:lpstr>Beteiligungsspiegel</vt:lpstr>
      <vt:lpstr>Gewährleistungsspiegel</vt:lpstr>
      <vt:lpstr> Rückstellungsspiegel (kath.)</vt:lpstr>
      <vt:lpstr>Vorlage Revisorenbericht</vt:lpstr>
      <vt:lpstr>Bsp.Erläuterungen Finanzanlage</vt:lpstr>
      <vt:lpstr>'Vorlage Anlagespiegel FV'!Drucktitel</vt:lpstr>
      <vt:lpstr>'Vorlage Anlagespiegel VV'!Drucktitel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dc:creator>
  <cp:lastModifiedBy>kathdfbques</cp:lastModifiedBy>
  <cp:lastPrinted>2019-01-31T21:44:51Z</cp:lastPrinted>
  <dcterms:created xsi:type="dcterms:W3CDTF">2018-02-16T15:13:52Z</dcterms:created>
  <dcterms:modified xsi:type="dcterms:W3CDTF">2019-02-10T22:35:18Z</dcterms:modified>
</cp:coreProperties>
</file>